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https://uic-my.sharepoint.com/personal/hassoun_uic_org/Documents/TER4RAIL/TER4RAIL_Website/"/>
    </mc:Choice>
  </mc:AlternateContent>
  <xr:revisionPtr revIDLastSave="0" documentId="8_{7BECD386-FCB3-40C8-835C-D2C1EC02AA81}" xr6:coauthVersionLast="44" xr6:coauthVersionMax="44" xr10:uidLastSave="{00000000-0000-0000-0000-000000000000}"/>
  <bookViews>
    <workbookView xWindow="-120" yWindow="-120" windowWidth="29040" windowHeight="15840" activeTab="1" xr2:uid="{00000000-000D-0000-FFFF-FFFF00000000}"/>
  </bookViews>
  <sheets>
    <sheet name="Background" sheetId="14" r:id="rId1"/>
    <sheet name="DATABASE"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35" i="2" l="1"/>
  <c r="N236" i="2"/>
  <c r="N223" i="2"/>
  <c r="N189" i="2"/>
  <c r="N107" i="2"/>
  <c r="N105" i="2"/>
  <c r="N218" i="2"/>
  <c r="N142" i="2"/>
  <c r="N217" i="2"/>
  <c r="N183" i="2"/>
  <c r="N100" i="2"/>
  <c r="N215" i="2"/>
  <c r="N135" i="2"/>
  <c r="N213" i="2"/>
  <c r="N133" i="2"/>
  <c r="N180" i="2"/>
  <c r="N212" i="2"/>
  <c r="N93" i="2"/>
  <c r="N176" i="2"/>
  <c r="N211" i="2"/>
  <c r="N129" i="2"/>
  <c r="N175" i="2"/>
  <c r="N92" i="2"/>
  <c r="N89" i="2"/>
  <c r="N172" i="2"/>
  <c r="N210" i="2"/>
  <c r="N209" i="2"/>
  <c r="N170" i="2"/>
  <c r="N87" i="2"/>
  <c r="N169" i="2"/>
  <c r="N207" i="2"/>
  <c r="N206" i="2"/>
  <c r="N82" i="2"/>
  <c r="N205" i="2"/>
  <c r="N124" i="2"/>
  <c r="N166" i="2"/>
  <c r="N123" i="2"/>
  <c r="N165" i="2"/>
  <c r="N164" i="2"/>
  <c r="N81" i="2"/>
  <c r="N80" i="2"/>
  <c r="N119" i="2"/>
  <c r="N204" i="2"/>
  <c r="N203" i="2"/>
  <c r="N78" i="2"/>
  <c r="N163" i="2"/>
  <c r="N202" i="2"/>
  <c r="N77" i="2"/>
  <c r="N76" i="2"/>
  <c r="N160" i="2"/>
  <c r="N159" i="2"/>
  <c r="N200" i="2"/>
  <c r="N72" i="2"/>
  <c r="N69" i="2"/>
  <c r="N67" i="2"/>
  <c r="N152" i="2"/>
  <c r="N194" i="2"/>
  <c r="N113" i="2"/>
  <c r="N151" i="2"/>
  <c r="N66" i="2"/>
  <c r="N193" i="2"/>
  <c r="N62" i="2"/>
  <c r="N191" i="2"/>
  <c r="C240" i="2"/>
  <c r="N222" i="2"/>
  <c r="N13" i="2" l="1"/>
  <c r="N224" i="2"/>
  <c r="N225" i="2"/>
  <c r="N60" i="2"/>
  <c r="N226" i="2"/>
  <c r="N192" i="2"/>
  <c r="N227" i="2"/>
  <c r="N112" i="2"/>
  <c r="N195" i="2"/>
  <c r="N114" i="2"/>
  <c r="N198" i="2"/>
  <c r="N199" i="2"/>
  <c r="N73" i="2"/>
  <c r="N22" i="2"/>
  <c r="N228" i="2"/>
  <c r="N229" i="2"/>
  <c r="N30" i="2"/>
  <c r="N230" i="2"/>
  <c r="N231" i="2"/>
  <c r="N85" i="2"/>
  <c r="N208" i="2"/>
  <c r="N86" i="2"/>
  <c r="N88" i="2"/>
  <c r="N39" i="2"/>
  <c r="N232" i="2"/>
  <c r="N44" i="2"/>
  <c r="N137" i="2"/>
  <c r="N233" i="2"/>
  <c r="N214" i="2"/>
  <c r="N51" i="2"/>
  <c r="N53" i="2"/>
  <c r="N216" i="2"/>
  <c r="N219" i="2"/>
  <c r="N220" i="2"/>
  <c r="N187" i="2"/>
  <c r="N221" i="2"/>
  <c r="N57" i="2"/>
  <c r="N188" i="2"/>
  <c r="N234" i="2"/>
  <c r="N14" i="2"/>
  <c r="N125" i="2"/>
  <c r="N108" i="2"/>
  <c r="N190" i="2"/>
  <c r="N197" i="2" l="1"/>
  <c r="N162" i="2"/>
  <c r="N127" i="2"/>
  <c r="N138" i="2"/>
  <c r="N134" i="2"/>
  <c r="N132" i="2"/>
  <c r="N136" i="2"/>
  <c r="N94" i="2"/>
  <c r="N83" i="2"/>
  <c r="N59" i="2"/>
  <c r="N52" i="2"/>
  <c r="N49" i="2"/>
  <c r="N45" i="2"/>
  <c r="N38" i="2"/>
  <c r="N37" i="2"/>
  <c r="N34" i="2"/>
  <c r="N32" i="2"/>
  <c r="N31" i="2"/>
  <c r="N28" i="2"/>
  <c r="N25" i="2"/>
  <c r="N24" i="2"/>
  <c r="N19" i="2"/>
  <c r="N17" i="2"/>
  <c r="N56" i="2"/>
  <c r="N50" i="2"/>
  <c r="N43" i="2"/>
  <c r="N26" i="2"/>
  <c r="N157" i="2"/>
  <c r="N153" i="2"/>
  <c r="N65" i="2"/>
  <c r="N15" i="2"/>
  <c r="N16" i="2"/>
  <c r="N201" i="2"/>
  <c r="N196" i="2"/>
  <c r="N185" i="2"/>
  <c r="N181" i="2"/>
  <c r="N173" i="2"/>
  <c r="N161" i="2"/>
  <c r="N156" i="2"/>
  <c r="N155" i="2"/>
  <c r="N149" i="2"/>
  <c r="N154" i="2"/>
  <c r="N174" i="2"/>
  <c r="N179" i="2"/>
  <c r="N171" i="2"/>
  <c r="N186" i="2"/>
  <c r="N184" i="2"/>
  <c r="N177" i="2"/>
  <c r="N168" i="2"/>
  <c r="N167" i="2"/>
  <c r="N111" i="2"/>
  <c r="N126" i="2"/>
  <c r="N121" i="2"/>
  <c r="N117" i="2"/>
  <c r="N143" i="2"/>
  <c r="N131" i="2"/>
  <c r="N139" i="2"/>
  <c r="N130" i="2"/>
  <c r="N120" i="2"/>
  <c r="N118" i="2"/>
  <c r="N116" i="2"/>
  <c r="N97" i="2"/>
  <c r="N91" i="2"/>
  <c r="N68" i="2"/>
  <c r="N70" i="2"/>
  <c r="N64" i="2"/>
  <c r="N104" i="2"/>
  <c r="N103" i="2"/>
  <c r="N101" i="2"/>
  <c r="N99" i="2"/>
  <c r="N75" i="2"/>
  <c r="N71" i="2"/>
  <c r="N18" i="2"/>
  <c r="N58" i="2"/>
  <c r="N47" i="2"/>
  <c r="N46" i="2"/>
  <c r="N42" i="2"/>
  <c r="N48" i="2"/>
  <c r="N35" i="2"/>
  <c r="N54" i="2"/>
  <c r="N55" i="2"/>
  <c r="N41" i="2"/>
  <c r="N40" i="2"/>
  <c r="N36" i="2"/>
  <c r="N27" i="2"/>
  <c r="N21" i="2"/>
  <c r="N150" i="2"/>
  <c r="N61" i="2"/>
  <c r="N178" i="2"/>
  <c r="N128" i="2"/>
  <c r="N115" i="2"/>
  <c r="N145" i="2"/>
  <c r="N98" i="2"/>
  <c r="N33" i="2"/>
  <c r="N29" i="2"/>
  <c r="N146" i="2"/>
  <c r="N106" i="2"/>
  <c r="N90" i="2"/>
  <c r="N79" i="2"/>
  <c r="N63" i="2"/>
  <c r="N141" i="2"/>
  <c r="N122" i="2"/>
  <c r="N140" i="2"/>
  <c r="N144" i="2"/>
  <c r="N110" i="2"/>
  <c r="N109" i="2"/>
  <c r="N96" i="2"/>
  <c r="N84" i="2"/>
  <c r="N20" i="2"/>
  <c r="N147" i="2"/>
  <c r="N74" i="2"/>
  <c r="N148" i="2"/>
  <c r="N182" i="2"/>
  <c r="N158" i="2"/>
  <c r="N102" i="2"/>
  <c r="N95" i="2"/>
  <c r="N23" i="2"/>
  <c r="F24" i="14"/>
  <c r="F19" i="14"/>
  <c r="F15" i="14"/>
  <c r="F49" i="14" s="1"/>
</calcChain>
</file>

<file path=xl/sharedStrings.xml><?xml version="1.0" encoding="utf-8"?>
<sst xmlns="http://schemas.openxmlformats.org/spreadsheetml/2006/main" count="2797" uniqueCount="1704">
  <si>
    <t>Smart-Rail</t>
  </si>
  <si>
    <t>CONNECTA</t>
  </si>
  <si>
    <t>X2Rail-1</t>
  </si>
  <si>
    <t>ATTRACkTIVE</t>
  </si>
  <si>
    <t>FFL4E</t>
  </si>
  <si>
    <t>IMPACT-1</t>
  </si>
  <si>
    <t>PINTA</t>
  </si>
  <si>
    <t>VITE</t>
  </si>
  <si>
    <t>Co-Active</t>
  </si>
  <si>
    <t>PLASA</t>
  </si>
  <si>
    <t>CYRail</t>
  </si>
  <si>
    <t>ST4RT</t>
  </si>
  <si>
    <t>ARCC</t>
  </si>
  <si>
    <t>FINE 1</t>
  </si>
  <si>
    <t>MISTRAL</t>
  </si>
  <si>
    <t>INNOWAG</t>
  </si>
  <si>
    <t>DYNAFREIGHT</t>
  </si>
  <si>
    <t>GoSAFE RAIL</t>
  </si>
  <si>
    <t>DESTINATE</t>
  </si>
  <si>
    <t>OPEUS</t>
  </si>
  <si>
    <t>PIVOT</t>
  </si>
  <si>
    <t>IMPACT-2</t>
  </si>
  <si>
    <t>Mat4Rail</t>
  </si>
  <si>
    <t>IN2DREAMS</t>
  </si>
  <si>
    <t>CONNECTIVE</t>
  </si>
  <si>
    <t>SMaRTE</t>
  </si>
  <si>
    <t>ETALON</t>
  </si>
  <si>
    <t>My-TRAC</t>
  </si>
  <si>
    <t>MOMIT</t>
  </si>
  <si>
    <t>CONNECTA-2</t>
  </si>
  <si>
    <t>X2Rail-3</t>
  </si>
  <si>
    <t>In2Track2</t>
  </si>
  <si>
    <t>MAASIVE</t>
  </si>
  <si>
    <t>PLASA-2</t>
  </si>
  <si>
    <t>B4CM</t>
  </si>
  <si>
    <t>PINTA2</t>
  </si>
  <si>
    <t>EMULRADIO4RAIL</t>
  </si>
  <si>
    <t>ASSETS4RAIL</t>
  </si>
  <si>
    <t>SPRINT</t>
  </si>
  <si>
    <t>M2O</t>
  </si>
  <si>
    <t>FLEX-RAIL</t>
  </si>
  <si>
    <t>GATE4RAIL</t>
  </si>
  <si>
    <t>MVDC-ERS</t>
  </si>
  <si>
    <t>MOVINGRAIL</t>
  </si>
  <si>
    <t>TER4RAIL</t>
  </si>
  <si>
    <t>HORIZON 2020 - SOCIETAL CHALLENGES</t>
  </si>
  <si>
    <t>TOPIC</t>
  </si>
  <si>
    <t>NeTIRail-INFRA</t>
  </si>
  <si>
    <t>MG-2.1-2014 - I²I – Intelligent Infrastructure</t>
  </si>
  <si>
    <t>DESTinationRAIL</t>
  </si>
  <si>
    <t>IN2RAIL</t>
  </si>
  <si>
    <t>MG.2.2-2014. Smart rail services</t>
  </si>
  <si>
    <t>HERMES</t>
  </si>
  <si>
    <t>ROLL2RAIL</t>
  </si>
  <si>
    <t>MG.2.3-2014. New generation of rail vehicles</t>
  </si>
  <si>
    <t>EuTravel</t>
  </si>
  <si>
    <t>MG-7.2a-2014 - Towards seamless mobility addressing fragmentation in ITS deployment in Europe</t>
  </si>
  <si>
    <t>MG-7.2a-2014: Towards seamless mobility addressing fragmentation in ITS deployment in Europe</t>
  </si>
  <si>
    <t>ETC</t>
  </si>
  <si>
    <t>MASAI</t>
  </si>
  <si>
    <t>WRIST</t>
  </si>
  <si>
    <t>MG-8.1a-2014 - Smarter design, construction and maintenance</t>
  </si>
  <si>
    <t>INFRALERT</t>
  </si>
  <si>
    <t>FOX</t>
  </si>
  <si>
    <t>MG-8.1b-2014: Smarter design, construction and maintenance</t>
  </si>
  <si>
    <t>REFINET</t>
  </si>
  <si>
    <t>USE-IT</t>
  </si>
  <si>
    <t xml:space="preserve">MG-8.2b-2014: Next generation transport infrastructure: resource efficient, smarter and safer </t>
  </si>
  <si>
    <t>SETRIS</t>
  </si>
  <si>
    <t>MG-9.6-2014: Strengthening the research and innovation strategies of the transport industries in Europe</t>
  </si>
  <si>
    <t>RAGTIME</t>
  </si>
  <si>
    <t>MG-8.4a-2015: Smart governance, network resilience and streamlined delivery of infrastructure innovation</t>
  </si>
  <si>
    <t>INTERMODEL EU</t>
  </si>
  <si>
    <t>MG-8.4a-2015 - Smart governance, network resilience and streamlined delivery of infrastructure innovation</t>
  </si>
  <si>
    <t>SAFE-10-T</t>
  </si>
  <si>
    <t>MG-3.4-2016: Transport infrastructure innovation to increase the transport system safety at modal and intermodal level (including nodes and interchanges)</t>
  </si>
  <si>
    <t>SAFER-LC</t>
  </si>
  <si>
    <t>CLUSTERS 2.0</t>
  </si>
  <si>
    <t>MG-8.3-2016 - Assessing future requirements for skills and jobs across transport modes and systems</t>
  </si>
  <si>
    <t>H2020-BES-14-2014: Ethical Societal Dimension topic 1: Human factors in border control</t>
  </si>
  <si>
    <t>CIPSEC</t>
  </si>
  <si>
    <t>DS-03-2015: The role of ICT in Critical Infrastructure Protection</t>
  </si>
  <si>
    <t>Secure, clean and efficient energy</t>
  </si>
  <si>
    <t>E-LOBSTER</t>
  </si>
  <si>
    <t>LCE-01-2016-2017 - Next generation innovative technologies enabling smart grids, storage and energy system integration with increasing share of renewables: distribution network</t>
  </si>
  <si>
    <t>TITLE</t>
  </si>
  <si>
    <t>AMONTRACK</t>
  </si>
  <si>
    <t>Acoustic monitoring of railway track quality</t>
  </si>
  <si>
    <t>BioRail</t>
  </si>
  <si>
    <t>Biocementation for railway earthworks</t>
  </si>
  <si>
    <t>SMaRT</t>
  </si>
  <si>
    <t>MSCA-ITN-2016</t>
  </si>
  <si>
    <t>Sand Mitigation around Railway Tracks</t>
  </si>
  <si>
    <t>RISEN</t>
  </si>
  <si>
    <t>MSCA-RISE-2015</t>
  </si>
  <si>
    <t>Rail Infrastructure Systems Engineering Network</t>
  </si>
  <si>
    <t>ERSAT EAV</t>
  </si>
  <si>
    <t>STARS</t>
  </si>
  <si>
    <t>RHINOS</t>
  </si>
  <si>
    <t>GALILEO-3-2015</t>
  </si>
  <si>
    <t>I-ALLOW</t>
  </si>
  <si>
    <t>Transforming Transport</t>
  </si>
  <si>
    <t>GAVIN AND DOHERTY GEOSOLUTIONS LTD</t>
  </si>
  <si>
    <t>IE</t>
  </si>
  <si>
    <t>DETER</t>
  </si>
  <si>
    <t>A Decision Support Tool to Manage Earthworks along Road and Rail Networks</t>
  </si>
  <si>
    <t>AGRUPACION MEDITERRANEA DE INGENIERIA SA</t>
  </si>
  <si>
    <t>ES</t>
  </si>
  <si>
    <t>DTD SYSTEM</t>
  </si>
  <si>
    <t>A disruptive innovation for the minimisation of railway maintenance costs</t>
  </si>
  <si>
    <t>DTD SYSTEM 2</t>
  </si>
  <si>
    <t>A disruptive innovation for the minisation of railway mantenance costs</t>
  </si>
  <si>
    <t>LEDVAR-Z</t>
  </si>
  <si>
    <t>A New Paradigm for Efficient and Modern Rail Signalling</t>
  </si>
  <si>
    <t>SABIEDRIBA AR IEROBEZOTU ATBILDIBU DIGAS</t>
  </si>
  <si>
    <t>LV</t>
  </si>
  <si>
    <t>DiGas Dual fuel</t>
  </si>
  <si>
    <t>A novel dual fuel system for diesel locomotive modernisation to CNG or LNG operation</t>
  </si>
  <si>
    <t>RAILVIEW LIMITED</t>
  </si>
  <si>
    <t>UK</t>
  </si>
  <si>
    <t>TRACKSCAN</t>
  </si>
  <si>
    <t>A practical, portable and robust scanning system using infrastructure inspection radar (IIR) for the investigation of rail track substructure, ballast and tunnel infrastructure</t>
  </si>
  <si>
    <t>AUTOMATITZACIO DE PROCESSOS I MEDIAMBIENT SL</t>
  </si>
  <si>
    <t>SDO-MET</t>
  </si>
  <si>
    <t>Automatic Rail Safety Solution</t>
  </si>
  <si>
    <t>IT</t>
  </si>
  <si>
    <t>SPEED-EU</t>
  </si>
  <si>
    <t>Damping device to solve the pantograph-line capture problems, especially for the EU high-speed railways lines</t>
  </si>
  <si>
    <t>INNOFREIGHT Speditions GmbH</t>
  </si>
  <si>
    <t>AT</t>
  </si>
  <si>
    <t>ITECCO Demo</t>
  </si>
  <si>
    <t>Demonstration and market replication of Innofreight’s innovative rail logistics equipment for the raw material supply of the steel industry</t>
  </si>
  <si>
    <t>TELEFONOS LINEAS Y CENTRALES SA</t>
  </si>
  <si>
    <t>tCat</t>
  </si>
  <si>
    <t>Disrupting the rail maintenance sector thanks to the most cost-efficient solution to auscultate railways overhead lines reducing costs up to 80%</t>
  </si>
  <si>
    <t>TORRESCAMARA Y CIA DE OBRAS SA</t>
  </si>
  <si>
    <t>DIGITALIA</t>
  </si>
  <si>
    <t>Disruptive process for the construction of railway transition zones, reducing drastically construction and maintenance costs</t>
  </si>
  <si>
    <t>DIGITALIA 2</t>
  </si>
  <si>
    <t>PVF SCHIENENFAHRZEUGE SRO</t>
  </si>
  <si>
    <t>CZ</t>
  </si>
  <si>
    <t>SAFE-CTS</t>
  </si>
  <si>
    <t>Efficient and cost-effective intermodal road-rail container freight system</t>
  </si>
  <si>
    <t>SAFE GREEN LOGISTICS A/S</t>
  </si>
  <si>
    <t>DK</t>
  </si>
  <si>
    <t>GUIDANCE NAVIGATION HOLDINGS LTD</t>
  </si>
  <si>
    <t>LCODA</t>
  </si>
  <si>
    <t>Electronic scanning MIMO Radar for railway level crossing obstruction detection  alerting</t>
  </si>
  <si>
    <t>COMESVIL SPA</t>
  </si>
  <si>
    <t>FAST-TRACKS</t>
  </si>
  <si>
    <t>Fast rAdio technologieS for uninterrupTed TRAin to traCKside communications</t>
  </si>
  <si>
    <t>Fast rAdio technologieS for uninterrupTed TRAin to traCKside communicationS</t>
  </si>
  <si>
    <t>SMART COMPONENT TECHNOLOGIES LIMITED</t>
  </si>
  <si>
    <t>GRAILS-SWE</t>
  </si>
  <si>
    <t>Greater RAIL Safety using the Smart Washer Ecosystem</t>
  </si>
  <si>
    <t>GREENRAIL SRL</t>
  </si>
  <si>
    <t>Greenrail</t>
  </si>
  <si>
    <t>Greenrail, innovative and sustainable railway sleepers: the greener solution for railway sector</t>
  </si>
  <si>
    <t>Greenrail: sustainability, safety and saving in the the railroad sleeper of tomorrow</t>
  </si>
  <si>
    <t>SENVISYS GMBH</t>
  </si>
  <si>
    <t>DE</t>
  </si>
  <si>
    <t>Railscope</t>
  </si>
  <si>
    <t>Improving Railway Safety Through Innovative Sensor System</t>
  </si>
  <si>
    <t>AGRUPACION CANTABRA DE CONSTRUCCION E INGENIERIA SA</t>
  </si>
  <si>
    <t>DINTRA</t>
  </si>
  <si>
    <t>Innovative railway sleeper design increasing track lateral resistance, reducing significantly costs related to track misalignment events</t>
  </si>
  <si>
    <t>SIA KTN</t>
  </si>
  <si>
    <t>IntelHeat</t>
  </si>
  <si>
    <t>Intelligent control system for railway points heating with supreme saving of electicity</t>
  </si>
  <si>
    <t>tCat WorkStation</t>
  </si>
  <si>
    <t>New adaptable equipment for geometric auscultation of railways and overhead lines</t>
  </si>
  <si>
    <t>NYSMART</t>
  </si>
  <si>
    <t>Novel dual-fuel system for modernisation of air-polluting diesel locomotives to clean and efficient gas operation</t>
  </si>
  <si>
    <t>THE MUDLARK PRODUCTION COMPANY LIMITED</t>
  </si>
  <si>
    <t>OTR</t>
  </si>
  <si>
    <t>Off The Rails</t>
  </si>
  <si>
    <t>FRAUSCHER SENSORTECHNIK GMBH</t>
  </si>
  <si>
    <t>OpticTrainDetection</t>
  </si>
  <si>
    <t>Optical and Acousto-optic Sensor Technology for Railway-Applications</t>
  </si>
  <si>
    <t>IVM SRL</t>
  </si>
  <si>
    <t>POWERVE</t>
  </si>
  <si>
    <t>Portable Weigher for Railway Vehicles</t>
  </si>
  <si>
    <t>KONUX GmbH</t>
  </si>
  <si>
    <t>Andromeda</t>
  </si>
  <si>
    <t>Predictive Maintenance for railway switches. Smart sensor networks on a machine learninganalytics platform</t>
  </si>
  <si>
    <t>PERPETUUM LIMITED</t>
  </si>
  <si>
    <t>WARNTRAK</t>
  </si>
  <si>
    <t>Rail track monitoring system - Wireless Autonomous On-Board System measuring vibration with continuous reporting to reduce maintenance costs and enhance reliability and safety.</t>
  </si>
  <si>
    <t>FIRE EATER AS</t>
  </si>
  <si>
    <t>Tunnelsafe2020</t>
  </si>
  <si>
    <t>Road and rail tunnel fire protection</t>
  </si>
  <si>
    <t>PLASMA SYSTEM SPOLKA AKCYJNA</t>
  </si>
  <si>
    <t>PL</t>
  </si>
  <si>
    <t>smaRtAIL</t>
  </si>
  <si>
    <t>Smart protective coatings on classic materials for a new generation of ecologically sustainable ‛green’ railway vehicles</t>
  </si>
  <si>
    <t>Endive Container</t>
  </si>
  <si>
    <t>The 1st turnkey container solution for organic ENDIVE growing based on cost-efficient rail gutters.</t>
  </si>
  <si>
    <t>C.A.S.Q.C. PREFARAILS</t>
  </si>
  <si>
    <t>BE</t>
  </si>
  <si>
    <t>eco-railjacket</t>
  </si>
  <si>
    <t>Total Full Ecologic Embedded Railways Jacket System</t>
  </si>
  <si>
    <t>AIRTREN, S.L.</t>
  </si>
  <si>
    <t>SAFTInspect</t>
  </si>
  <si>
    <t>Ultrasonic inspection solution for railway crossing points</t>
  </si>
  <si>
    <t>MICROTEST SA</t>
  </si>
  <si>
    <t>SAFT</t>
  </si>
  <si>
    <t>Ultrasonic Inspection Solution for railway crossing points.</t>
  </si>
  <si>
    <t>Skylynx</t>
  </si>
  <si>
    <t>Upgrading Railways from the Air</t>
  </si>
  <si>
    <t>SE</t>
  </si>
  <si>
    <t>VERT</t>
  </si>
  <si>
    <t>Vertex switch – the foundation for a more sustainable and reliable railway transport system</t>
  </si>
  <si>
    <t>ARXES-TOLINA GMBH</t>
  </si>
  <si>
    <t>RAAI</t>
  </si>
  <si>
    <t>Whole Life Rail Axle Assessment and Improvement Using Ultrasonic Phased array and Corrosion Inspection Systems</t>
  </si>
  <si>
    <t>VIRTUALMECHANICS SL</t>
  </si>
  <si>
    <t>vmRail</t>
  </si>
  <si>
    <t>The on-board railway track &amp; vehicle monitoring system</t>
  </si>
  <si>
    <t>Przedsiebiorstwo Wdrozeniowo-Produkcyjne NEEL Sp. Z O.O.</t>
  </si>
  <si>
    <t>SafeTrain</t>
  </si>
  <si>
    <t>Piloting and industrial validation of autonomous and sustainable animal deterring system for the rail transport</t>
  </si>
  <si>
    <t>FAST TRACK TO INNOVATION</t>
  </si>
  <si>
    <t>AutoScan</t>
  </si>
  <si>
    <t>AutoScan – Rail inspection by autonomous systems</t>
  </si>
  <si>
    <t>I-MOSS NV</t>
  </si>
  <si>
    <t>PT</t>
  </si>
  <si>
    <t>THE UNIVERSITY OF BIRMINGHAM</t>
  </si>
  <si>
    <t>SI</t>
  </si>
  <si>
    <t>FUTURA</t>
  </si>
  <si>
    <t>FUTUre RAil freight transport: cost-effective, safe, quiet and green!</t>
  </si>
  <si>
    <t>KOVIS PROIZVODNA DRUZBA DOO</t>
  </si>
  <si>
    <t>COMSA SAU</t>
  </si>
  <si>
    <t>NEOBALLAST</t>
  </si>
  <si>
    <t>New high-performant and long-lasting ballast for sustainable railway infrastructures</t>
  </si>
  <si>
    <t>VA-RCM</t>
  </si>
  <si>
    <t>Innovative Product for train door condition monitoring based on vibration analysis algorithms</t>
  </si>
  <si>
    <t>DANOBAT</t>
  </si>
  <si>
    <t>WheelWatcher</t>
  </si>
  <si>
    <t>Advanced wheel measuring system for greater rail sector’s profitability</t>
  </si>
  <si>
    <t>SMEInst-10-2016-2017</t>
  </si>
  <si>
    <t>SME-1</t>
  </si>
  <si>
    <t>2016-11-30</t>
  </si>
  <si>
    <t>2016-06-01</t>
  </si>
  <si>
    <t>Rail infrastructure managers in Europe invest yearly over €869 Million (from public funds) in repairing railway track damages caused by the poor conditions of train wheels. Nowadays, the most advanced systems to monitor the conditions of the train wheels (WID or Wheel Impact Detectors) to prevent/ minimise the damage produced to the railway track cannot anticipate accurately the occurrence of the failure or indicate to the train operating companies which maintenance operations must be performed and when it is the optimum moment. 
AMINSA have developed DTD System, an innovative system capable of detecting with high precision wheel defects at the onset of deterioration, and using this information to design a predictive maintenance plan. The added value of DTD SYSTEM compared to its competitors is based on:
- Its superior accuracy thanks to the new filtering process carried out by its innovative analysis module (DTD system has been readily technically and operationally validated with a 99% success rate on the tracks of FGC-Spain). 
- Its ability to design an optimal preventive maintenance plan for wheel defects through a new software that works as a diagnosis module using artificial intelligence algorithms (train operator companies will reduce the number of failures and maintenance expenditures in their wheels by more than 20%). 
- Its lower price, up to 350,000 € less per unit than available WID systems in the market.
DTD SYSTEM overcomes all limitations of the state-of the-art solutions available on the market, and looking at Europe only, opens the way to the market worth of nearly 61 M€
In Phase 1, we will focus on the elaboration of a comprehensive business plan and establish strategic alliances with key stakeholders, ensuring a quick market deployment through the development of a pilot or demonstration element in Phase 2. Additionally, we will choose the best intellectual property strategy to safeguard our competitive advantage.</t>
  </si>
  <si>
    <t>SME-2</t>
  </si>
  <si>
    <t>2019-06-30</t>
  </si>
  <si>
    <t>2017-07-01</t>
  </si>
  <si>
    <t>On average, the rail sector spends 39,600 EUR per kilometre of track on rail infrastructure maintenance, which accounts for 38% of total operating expenses. For the rail sector it is crucial to reduce OPEX costs to increase its competitiveness.
tCat workstation is an innovative rail trolley that will contribute to drastically reduce maintenance costs related to overhead line equipment. tCat integrates, among other sensors, two laser distance meters (Competitors only use one laser) having lower and higher accuracy and being moved, in correlation, at respectively higher and lower speed. Thanks to its on-board technology tCat is able to automatically and accurately detect any overhead line elements and measure track geometric parameters.
In addition, tCat allows on-site data processing including BIM predictive maintenance services offered through SaaS model and therefore immediate maintenance actions can be taken during walking inspections, which will reduce infrastructure downtime. 
As result, thanks to tCat the overhead line maintenance processes will be performed between 5 and 6 times faster reducing costs up to 80%. This makes tCat a disruptive and unique solution in terms of cost savings and preventive maintenance operations.
In this project, the current prototype will be evolved and adapted to main markets and infrastructure characteristics. Evolved tCat models will be tested and demonstrated by some of the largest rail infrastructure operators in the EU and USA (Network Rail and ADIF). 
Our estimation is that 5 years after the launch of the product (estimated by Q4 of 2019) we will have captured about 12-14% of the EU market and 10% of USA market, becoming one of the main solutions used to perform installation, electrification and maintenance works in railways. Most important investment evaluation data are: By 2023, the company will have created more than 25 jobs and get profitability indicators as IRR 77%, NPV 2,8M€, payback time 3 years.</t>
  </si>
  <si>
    <t>ELECTROSISTEMAS BACH SA</t>
  </si>
  <si>
    <t>2018-06-30</t>
  </si>
  <si>
    <t>2018-02-01</t>
  </si>
  <si>
    <t>Electrans’ aim is to improve the current rail signalling system and to take a step forward towards the full implementation of the European Rail Traffic Management System (ERTMS).
The current rail signalling system remains shockingly antiquated throughout the world. Firstly, the electronic signal’s messages are fixed during production. This means that customised signals must be designed, ordered and manufactured every time needs change. Secondly, there is a huge amount of cables and interlocking stations that require installation and maintenance and increase operational expenditures. Thirdly, the current railway monitoring system is rudimentary and requires unnecessary energy consumption.
The solution we propose, LEDVAR-Z, is an innovative ITC system that will standardise and modernise railway signalling, making it more efficient. It is composed of high-quality LED signals able to display any type of light or message and software that intelligently monitors and controls what is displayed. Fewer interlocking stations will be needed and they can communicate with signals through fibre optic cables or radio networks. As a result, LEDVAR-Z will drastically reduce costs for railway companies, streamline rail projects and improve rail traffic control management.
The project will have a great impact on our company: we will increase international market share up to 58%, enjoy cumulative profits up to €25M and be able to hire 55 employees by 2024.</t>
  </si>
  <si>
    <t>OFFICINA FRATELLI BERTOLOTTI SPA</t>
  </si>
  <si>
    <t>2018-07-31</t>
  </si>
  <si>
    <t>Officina Fratelli Bertolotti S.p.A. was founded in 1901 as a small workshop that was working as blacksmith. From 1920 it specialised in special iron carpentry and in the post-war period it becomes a modern industry thanks to the acquisition of customers in the industry 'Electricity transmission'. Today the company brand is linked to that of the most important Electrical and Transport companies in various countries. The proposed innovation was started in order to respond to the emerging needs of the railway sector for the high-speed trains infrastructure. The goodness of the electric power uptake by the thread of the airline has been a problem since the abandonment of the 'third rail', but the increase in speed and power demands made it even more difficult to ensure continuous contact between catenary and crawling, with the consequent formation of electrical arcing which can damage fixed installation, pantograph and electrical systems of the train. The ability to maintain a continuous and fluid contact between these two elements is one of the main factors that limit the allowable speed of trains. The most direct solution, that is the stringing of conductors, involves considerable problems related to the substitution of the infrastructure: high costs and rail traffic interruption. Our innovation exploits the non-linear kineto-dynamic made by the specific construction, it is mechanically simple, does not use materials sensitive to temperatures, nor dissipation by Joule effect, works for small and large oscillations, does not use fluids that may be dispersed in the environment, and can be inspected visually. Furthermore, it is much less expensive than the replacement of the conductors and of support structures, allowing to save 90% of replacement costs. From the esploitation of SPEED-EU we expect to create 15 new jobs, enter into the rail sector and increase revenues of €56 million in a 4-years commercialization period.</t>
  </si>
  <si>
    <t>2019-10-31</t>
  </si>
  <si>
    <t>2017-11-01</t>
  </si>
  <si>
    <t>European rail infrastructure managers spend yearly over 869M€ (from public funds) in repairing railway track damages caused by the poor conditions of train wheels. The existence of wheel defects implies however other significant costs, such as those associated with delays caused by incidents (over 1M€ per year only in UK) and the important economic, material and potential human losses due to derailments (only those involving dangerous goods cost Europe over 200M€ per year). This is however not due to maintenance overlook of train operating companies, as they spend yearly around 2.293M€ in inspection, maintenance and renewal operations of wheels. This is rather because even small changes in wheel condition (not detectable by current technologies) lead to huge damages in railway infrastructure.
AMINSA has developed DTD SYSTEM, an innovative system capable of detecting with high precision wheel defects at its onset, using this information to design a predictive maintenance plan. DTD SYSTEM´s added value compared to competing systems is: 1) Higher accuracy in identifying wheel defects, 2) Reduction in track maintenance needs, 3) Easier and personalized service attending to each user’s needs, 4) Reduction in wheel inspection and maintenance and renewal costs.
The successful execution of Phase 1 has led to the definition of a business model to deploy DTD SYSTEM as a service and reach EU market, establishing strategic alliances with stakeholders, users as well as commercial suppliers. Our overall objective in Phase 2 is to implement advanced demonstration units of DTD SYSTEM in the most complex and demanding conditions, as well as develop the tools needed to introduce DTD SYSTEM in the railway market.
As a result, the exploitation of DTD SYSTEM will lead by the 5th year to cumulative sales of 21.5M€ and benefits of 13.6M€, while saving railway industry over 550M€ in track maintenance costs and 148M€ in inspection and maintenance cost.</t>
  </si>
  <si>
    <t>2019-09-30</t>
  </si>
  <si>
    <t>2017-10-01</t>
  </si>
  <si>
    <t>The heart of the rail crossings points also known as “frogs”, are a mechanical installation that enable a train to switch from one track to another.Frogs are subjected to repetitive impact collisions from the rolling stock.Such actions cause fatigue cracking which compromise the structural integrity of these safety critical components.For this reason, the EU infrastructure employs manganese steel at safety critical locations such as crossing.
Railway sector involves companies that need to inspect railway crossing accurately and in time.SAFTInspect is the only solution that will warranty the total inspection of the “frog” and it will also monitor the evolution through time with a Data base (Big Data).
SAFTInspect is based on a Synthetic Aperture Focussing Technique (SAFT) that facilitates for the first time full volume inspection of railway crossings devices in order to detect flaws on critical parts reinforcing the railway safety regions.SAFTInspect system will improve levels of safety for the railway industry preventing train derailments.Rail operators, underground operators, rail maintenance service providers and manufacturers, will benefit from our SAFTInspect innovative device that will be used both in pre-service and in-service analysis:
Pre-service: SAFT Inspect will allow the manufacturer to control every asset produced and to offer a better service to its customers (100% of quality). No special infrastructure is required, no special skills from the user.
In-service:Full volumetric inspection is more effective (90%). We will reduce 85% the total time per inspection and 94% on savings from labour costs.
Cracks that occur during service will be detected at an early stage in their growth cycle.Therefore, we will eliminate the unnecessary cost of replacing frogs that are not damaged (savings around €1.89M per year). 
From a global perspective, avoiding unscheduled maintenance, rail operators will save up to €87.5M in penalties in Europe due to train derailments.</t>
  </si>
  <si>
    <t>2018-05-31</t>
  </si>
  <si>
    <t>2017-12-01</t>
  </si>
  <si>
    <t>KTN Ltd., a research driven Latvian SME  is making innovation in the railways automation  proposing a control system IntelHeat for fully automatic management of railway points heating during winters by continuous monitoring of snowing and other weather conditions. IntelHeat will satisfy customers’ needs to optimize heating regimes, will automate the process and will  provide effective savings of electricity.  That also means less influence to climate via  decreased carbon footprints of  the systems. The core of IntelHeat is a proprietary innovative optical precipitation sensor for real-time monitoring of snowing both in the atmosphere and remotely near the point. This unique feature accounts possible clogging of the point by blizzard from a passing train. The principle is based on multi-channel acquisition using a combination of diffuse and direct reflection of infrared light from the precipitation particles. Algorithms for electrical heating use inputs of a set of real-time meteorological data from the sensor to manage the regime flexibly. Functional prototypes were built and pass trial exploitation on the Latvian Railways. First positive conclusions about adequacy of detection, reliability of work and savings of energy (up to 80% in critical periods and 50% in average) were obtained. The end-users are national and EU railway companies. The potential market is estimated from initial implementation in Latvia as 800 pieces of precipitation sensor installed at points and 220 IntelHeat systems for heating control cabinets. In Europe: up to 20,000 sensors and 5,000 systems. Globally: up to 50,000 and 15,000 pieces accordingly. The market may start from about 3 M€  in Latvia and reach more than 60 M€   in Europe and 200 M€  worldwide. The project aims at feasibility study in 1st  Phase  and creation of the commercial product in 2nd  Phase. For the implementation of the 1st phase, the applicant will mobilize its own R&amp;D personnel and experts from Latvian universities.</t>
  </si>
  <si>
    <t>2019-11-30</t>
  </si>
  <si>
    <t>92.000.000 minutes, or 180 years. These are the, potentially avoidable, train delays caused by problems due to rail switches – every year, in Europe alone. The rail switch is a critical component of the rail-infrastructure. It is responsible for actively changing the route of trains, and must therefore endure higher levels of stress and mechanical fatigue than other elements of the rail infrastructure. Failures at track switches can result in expensive delays, or even dangerous derailments. In fact, track switches account for 19% of the delays, and have been linked to 110 derailments since 2010. It is therefore unacceptable that most of the monitoring of critical switches is solely dependent on manual inspections, since they are prone to measurement error and lack of global oversight. The outcome is generally an inaccurate estimation of the State-of-Health of each switch and re-active – not preventive – maintenance, with financial losses due to delays or additional investment in infrastructure maintenance. European spending on railway switches is currently over 4B€ (30B€ worldwide). Furthermore, passenger and freight volumes are expected to increase respectively by 34% and 40% by 2030, which means shorter infrastructure access time for maintenance and monitoring. KONUX has developed the ANDROMEDA system, which promises to revolutionize the maintenance procedures for rail infrastructure. The system pulls data from sensors deployed permanently at the rail switch, which means no more expensive and manual data acquisition. Through self-calibrating smart sensors and machine learning analytics, the result is a holistic overview of the whole rail switch network, with current - and predicted - State-of-Health for each switch. With a total of 600.000 switches in Europe and 2.510.000 switches worldwide, the ANDROMEDA project represents a 12,4B€ business opportunity.</t>
  </si>
  <si>
    <t>Railway track lateral movement occurs when lateral resistance is not enough hold track in place. This movement is known as track misalignment (when it is a progressive defect associated to train loads) or track buckle (when it is an abrupt event associated mainly to unusually high temperatures).Track alignment must be restored as even small track misalignments induce additional dynamic forces in the vehicle. 
Track maintenance operations to restore track alignment (tamping) require 26% of track maintenance and renewal cost (2.989M€/year in Europe). Besides, cost of rail grinding and renewal operations are estimated to be around 10% of total EU railway maintenance and renewal costs (1.118M€/year).
Moreover track misalignment eventually causes a great risk of derailment. It is estimated that around 25% of train derailments are due to track geometry deterioration, causing on average 18 derailment per year in Europe with an associated economic loss of 32M€, not considering the potential human losses. 
To solve this situation, ACCISA has developed DINTRA sleepers, and innovative solution capable of increasing significantly track lateral resistance. Reduction of track maintenance and renewal cost and track buckle events and derailments due to track misalignment will be experienced. DINTRA sleepers have a low implementation cost and no need of extra calculation or new equipment for their implementation. 
Our overall objective with the present project is to industrialize the production process of DINTRA sleeper to introduce them into the international market through the construction of three advanced demonstration element in the most complex and demanding conditions.
When implementing DINTRA sleepers, railway infrastructure managers will save over 978M€ in track maintenance and renewal cost during the life span of the product (40 years), while only investing 53.7M€.  DINTRA sleepers will lead to 13.7M€ of benefits for ACCISA by the 5th year.</t>
  </si>
  <si>
    <t>VE'RTEX SWEDEN AB</t>
  </si>
  <si>
    <t>2017-11-30</t>
  </si>
  <si>
    <t>2017-06-01</t>
  </si>
  <si>
    <t>The overall objective of this innovation project is to commercialise Vertex vertical switch: the first reliable railroad switch adopted to winter conditions. 
Rail transport has been indicated as critical to the EU strategy for improving environmental performance of the transport sector, economic and social cohesion within and between Member States. However, the train services in the EU do not meet the passengers' and the freight companies´ requirements regarding punctuality and reliability. One of the most common reasons for train delays are switch faults, caused by snow and ice accumulated between switchblades.
The target end-users of Vertex switch are private and public actors that own and are responsible for the maintenance of the railway infrastructure. Their key need is access to a reliable railway switch, which works smoothly even in harsh weather conditions.
These needs will be met by introducing the innovative Vertex switch. This switch guides the train by moving the switch blades vertically instead of horizontally which eliminates the area where snow and ice can land. Vertex offers a reliable switch that works well in all weather conditions, eliminates the need for manual snow clearance, provides measurable cost and energy savings and has potential to significantly reduce the numbers of delayed hours.
Generally, the novel switch delivers an ultimate EU added value by increasing reliability and punctuality of train services. This will in turn contribute to the increased attractiveness of train services both for passengers and freight companies and attracting new rail users. 
The Phase 1 feasibility assessment will develop the business plan that will further guide technical development and exploitation efforts. The development of the prototype, demonstration and testing of the product will take place in the Phase 2 project. If successful, the overall innovation effort is expected to take Vertex to a new level of competitiveness and growth.</t>
  </si>
  <si>
    <t>2018-09-30</t>
  </si>
  <si>
    <t>2016-10-01</t>
  </si>
  <si>
    <t>The rail-based raw material supply of the European steel industry is currently carried out with outdated special wagons overaged, inflexible and in desperate need for modernization and cost-efficient  replacements.
Innofreight solves this problem with a modular system consisting of the new ultra-light, multipurpose container waggon, the Innowaggon, and special containers. In the last years the company developed the self unloading RockTainer Ore for the transport of ore and other heavy bulk goods and the MonTainer for the Transport of coal and coke. A newly developed stationary unloading station is used to empty the MonTainers under all weather conditions. 
The containers are the low cost part of the system. In combination with the InnoWaggon, they build a special waggon, which fits the current needs of the market. Long term changes on the markets can be met by changing the cheap containers. The more expensive part of the system is the InnoWaggon which has alway a high utilisation: equipped with the right containers, it will always fit future demands. A special waggon becomes idle when the demand for its freight decreases.
Innofreights system has the following main advantages: Low costs due to high utilisation, low tare weight and higher payload. Additionally it offers safer, faster and more reliable handling processes than conventional solutions. 
The main goals of this project are:
1. Full scale demonstration of the modular system (waggon, containers and unloading device) in a medium size steel mill.
2. Ready the companies organisational structure and processes to fit a fast growing process by conquering a new market. 
3. Dissemination and exploitation of the successful demonstration to convince the stakeholders of potential customers on fairs, in media and in sales conversations. 
Innofreight already is market leader for the transport of bulk goods for the paper industry. This project aims to become market leader for bulk goods for the steel industry.</t>
  </si>
  <si>
    <t>2019-02-28</t>
  </si>
  <si>
    <t>2017-03-01</t>
  </si>
  <si>
    <t>When a train crosses from an embankment area to a bridge, tunnel or viaduct (transition zone), there is an abrupt change invertical stiffness, accelerating track degradations and generating vibrations. Hence, the embankment at transition zones are constructed differently to the rest of the track, using cement-treated soil to constitute a wedge shaped backfill. However, this construction is complex, uncertain and time-consuming, while not completely solving the vertical stiffness transition. Consequently, maintenance needs of transition zones are up to 6 times higher than regular tracks,requiring yearly about 471M€ (10% EU investment in track maintenance), while only accounting for 2,8% of total length.
TORRESCAMARA has developed DIGITALIA 2,an innovative solution for transition zones based on precast concrete slabsthat properly smooth vertical stiffness and maintain this performance over time, with the aim of: 1) Simplifying and speeding up the construction process, 2) Reducing costs of the construction process, 3)Reducing maintenance operation needs, and 4) Reducing the associated vibrations to improve passenger comfort.
The successful execution of Phase1 has led to the definition of a business model to deploy DIGITALIA 2 and reach EU market, establishing strategic alliances with potential stakeholders, users as well as commercial suppliers.In Phase2, our overall objective is to introduce DIGITALIA 2 in the market through the construction of an advanced demonstration element in the most complex and demanding conditions. We will also develop tools to ease and speed up the design,manufacturing and construction process. We will ensure a quick market deployment and promote the inclusion of DIGITALIA 2 in the specifications of railway infrastructure owners.
As a result, the commercialization of DIGITALIA 2 will lead to a revenue of nearly152M€ and a benefit of 13M€ by the 5th year, while saving construction managers over 98M€ in construction cost and 8M€ on maintenance.</t>
  </si>
  <si>
    <t>2017-01-31</t>
  </si>
  <si>
    <t>2016-08-01</t>
  </si>
  <si>
    <t>The Council Directive 91/440/EEC, by separating the operation and the infrastructure management, causes for the Rail Infrastructure Managers (RIM) the necessity of making the railway network quality objective to their customers. This translates to a great demand for diagnostic instruments. 
The weight transferred from a rolling stock to the rail is an important factor in rail line wear. Being able to frequently measure these weights allows cost effective maintenance and safety guarantees. The state-of-the-art systems for rolling stock weight measurement imply high costs and long execution times. Besides being fixed systems, they are limited to a few locations in the rail network limiting the frequency of diagnostic activities, slowing down the maintenance and control processes. 
IVM has developed an innovative POrtable WEigher for Railway VEhicle (POWERVE) advances the management process of rolling stock fleets by opening to new diagnostic and maintenance scenarios: it is a crucial step forward into the direction of a frequent and fine-grain monitoring of the health of rolling stocks which is necessary for the sustainability of todays and future railway infrastructure. The innovation lies in the development of high tech compact load cells, which allows the creation of a portable, low cost, highly accurate and easy to use weighing system. 
The potential market for this system has already been confirmed by RFI, the Italian RIM. POWERVE brought innovation in the control and management process of RFI’s fleet by enabling a fine grain monitoring of rolling stocks’ weight, our ambition is to promote the management process innovation of railway infrastructure managers all over Europe. The main goal of this project is to assess the best approach to reach EU RIMS, to market POWERVE all over the EU by analyzing the specific impacts it can bring in RIM’s management processes, to improve POWERVE (TRL8) and further advance the internationalization process of IVM.</t>
  </si>
  <si>
    <t>2017-09-30</t>
  </si>
  <si>
    <t>2017-01-01</t>
  </si>
  <si>
    <t>9% of all EU freight (280 billion tonne-kilos) &amp; 381 billion passenger km were travelled on EU rail networks in 2014. A railroad switch &amp; crossing (point) is a mechanical installation enabling trains to be guided from one track to another. Point integrity is vital; there are on average 31 critical fastenings at each switch. Across the EU, SCF was responsible for 21 derailments between 2005-2010. Globally, SCF is responsible for 5.77% of all derailments (6th largest cause of derailments). SCF is a leading cause of signalling failure, leading to delays; 9.5 million minutes of passenger delays due to SCF occurred during the 2015/2016 audit period on the UK rail network alone.   EU rail infrastructure owners are implementing ‘intelligent infrastructure’ solutions across their rail networks that enable remote condition monitoring (RCM) &amp; condition based maintenance (CBM) as a way of monitoring assets, such as points, to increase reliability &amp; capacity of rail networks. To enable RCM &amp; CBM, Smart Component Technologies (SCT) have developed their proprietary ‘Smart Washer’ platform technology. Smart Washer 3 (SW3) is a washer containing a multitude of sensors that is deployed at critical fastenings at points to measure parameters (including clamp force &amp; movement) from directly within the fastening. Through a connected Data Controller Unit (DCU), the measurements are fed in real-time to a cloud based server that interfaces with RCM software used by those responsible for the maintenance of rail tracks to remotely monitor the entire switch asset, as well as track bed stability (including voids &amp; track geometry/inclination).
Combined, the SW3 &amp; DCU comprise the ‘Smart Washer Ecosystem', which offers a full ‘end-to-end’ solution for RCM &amp; CBM; this will service the Rail infrastructure maintenance market, expected to be worth $5.8 billion in 2017.   
Conservative cumulative five-year sales of 3,500 installations gives sales of EUR 6.3 million, &amp; a ROI to SCT of 600%.</t>
  </si>
  <si>
    <t>SIGMA-RAIL SL</t>
  </si>
  <si>
    <t>2017-07-31</t>
  </si>
  <si>
    <t>2017-02-01</t>
  </si>
  <si>
    <t>The deployment of advanced signalling systems (ERTMS) in Europe is encountering issues related to the use of manual and obsolete tools. Also, rail maintenance costs are still expensive in terms of effort and safety, and infrastructures lack of flexible systems to ensure security, surveillance and supervision. To resolve these problems, railways digitalisation has become a major trend within the industry.
SigmaRail has developed Skylynx, a UAV-based system that aims to address these challenges to support Europe’s transportation investments (ERTMS and Galileo GNSS), by digitalising the Railways. It would add the following values bases on a high skilled and experienced core team:
-Geographical data acquisition: Current main line railways need a detailed and accurate survey to capture geographical data, prior to the deployment of ERTMS. Skylynx would reduce by 30% its costs. 
-Assets maintenance and supervision: Equipment placed along the main line tracks in Europe are highly prone to suffer from maintenance issues. Each unpredicted failure is capable of causing service delays, as well as affecting travellers’ safety. Skylynx shall reduce costs, increasing by 15% trains frequency.
-Safety: All the above tasks require workers to access the track four-foot. Skylynx, thanks to its UAV-based technology, will avoid this, increasing safety.
-Security: Skylynx final deployment would ensure the control of the railway corridor access, capturing specific details and enabling expert evaluation of the railway status and access control.
Thus, Skylynx is an innovative tool for railway lifecycle management, composed by UAVs equipped with sensors, nesting platforms, back-end processing nodes and a rail assets recognition software that will offer geographic information, maintenance, supervision and surveillance services of railways assets and infrastructures. The system will enable and enhance the digitalisation of the railway transportation sector.</t>
  </si>
  <si>
    <t>2018-01-31</t>
  </si>
  <si>
    <t>2017-08-01</t>
  </si>
  <si>
    <t>Senvisys is a pioneer in railway security systems. The company has developed an unprecedented train detection system based on solid-body vibration sensors. The company was founded with the purpose of increasing the railway safety. The vision of Senvisys is the 100% avoidance of casualties in train traffic. Furthermore the revolutionary technology is an enabling technology for autonomous trains. In the past, Senvisys won several renowned prices and received funding of k€500 venturing capital.
For decades there has been no progress in railway security systems. Today there are around 80.000 technically unsecured railway crossings in Europe. Every year 900 casualties and severely injured people occur in Europe. Autonomous trains are in their infancy due to the lack of sensors recording obstructions or track damages reliably.
Senvisys utilizes vibration sensors to ensure 100% safety of the traffic participants, railway employees and passengers because trains can be detected from a distance of 5km and continuously monitor its speed, direction and position. Railscope\ substantially reduces costs by k€200 for a level crossing. Using only 1% of the cabling used by the current technology Railscope\ has a significant environmental impact. Additionally, it can be easily implemented along the existing solutions. Thus our solution is more accurate, reliable, cost-efficient, safer and adaptable than current technologies (axis counters, wheel sensors) used in European countries.
We validated the concept of our technology and ensured the demand on the European markets. In Phase 1, we intend to do a feasibility and compatibility study in which we strive to implement our technology for the potential of creating a safer Pan-European railway infrastructure. We intend to undertake several market and technology tests and work on improving the functionality and efficiency of our technology.</t>
  </si>
  <si>
    <t>S2R-OC-IP5-03-2015</t>
  </si>
  <si>
    <t>NL;BE;DE;RO;CZ;IT;UK</t>
  </si>
  <si>
    <t>Inertia Technology B.V.;UNION DES INDUSTRIES FERROVIAIRES EUROPEENNES - UNIFE;TECHNISCHE UNIVERSITAT BERLIN;UZINA DE VAGOANE AIUD SA;VYZKUMNY USTAV ZELEZNICNI, AS;POLITECNICO DI MILANO;NEW OPERA AISBL;PERPETUUM LIMITED;LUCCHINI RS SPA;HAVELLANDISCHE EISENBAHN AKTIENGESELLSCHAFT</t>
  </si>
  <si>
    <t>UNIVERSITY OF NEWCASTLE UPON TYNE</t>
  </si>
  <si>
    <t>Shift2Rail-RIA</t>
  </si>
  <si>
    <t>2019-04-30</t>
  </si>
  <si>
    <t>2016-11-01</t>
  </si>
  <si>
    <t>This proposal responds to the first Open Calls issued by the Shift2Rail Joint Undertaking, as part of Shift2Rail Horizon 2020 programme. It specifically addresses the topic S2R-OC-IP5-03-2015: Intelligent freight wagon with predictive maintenance. This topic is complementary with topic S2R-CFM-IP5-02-2015: Start-up activities for Freight Automation. 
The INNOWAG project will work towards increasing rail freight competitiveness and the development of the next generation of lightweight and intelligent freight wagons by addressing specific challenges in the three essential areas, identified by the call, through three subsequent work streams, namely:
- Work Stream 1 (WS1): Cargo condition monitoring;
- Work Stream 2 (WS2): Wagon design; and
- Work Stream 3 (WS3): Predictive maintenance.
Moreover, INNOWAG will consider the compatibility between the solutions proposed and researched in the three areas, as well as their integration into a novel concept of wagon. 
The aim of the proposed INNOWAG project is to develop intelligent cargo monitoring and predictive maintenance solutions integrated on a novel concept of lightweight wagon, which would respond to major challenges in rail freight competitiveness, in relation to the increase of trans
The INNOWAG project will determine how to effectively integrate innovative technologies for cargo condition monitoring into a novel high performance lightweight freight wagon, supported by effective health monitoring technologies, and predictive maintenance models for sustainable and attractive European rail freight. The development of novel technology concepts and predictive maintenance models and procedures will be separately addresses by the INNOWAG work streams.
The concept underpinning the INNOWAG project relies on the actual needs of rail freight for increasing its competitiveness and attractiveness. The INNOWAG project therefore aims at developing a rail freight service that fits the needs of modern manufacturing and supply chain.</t>
  </si>
  <si>
    <t>INNOvative monitoring and predictive maintenance solutions on lightweight WAGon</t>
  </si>
  <si>
    <t>S2R-OC-IP5-02-2015</t>
  </si>
  <si>
    <t>SE;ES;DE;IT;UK</t>
  </si>
  <si>
    <t>KUNGLIGA TEKNISKA HOEGSKOLAN;STADLER RAIL VALENCIA SAU;TECHNISCHE UNIVERSITAT BERLIN;POLITECNICO DI MILANO;FIT CONSULTING SRL;LAIRD CONTROLS EUROPE GMBH;LUCCHINI RS SPA;THE UNIVERSITY OF HUDDERSFIELD;ADMINISTRADOR DE INFRAESTRUCTURAS FERROVIARIAS</t>
  </si>
  <si>
    <t>UNION DES INDUSTRIES FERROVIAIRES EUROPEENNES - UNIFE</t>
  </si>
  <si>
    <t>DYNAFREIGHT stands for Innovative technical solutions for improved train DYNAmics and operation of longer FREIGHt Trains. The project will provide inputs for the development of the next railway freight propulsion concepts within S2R. Two main areas will be addressed: 
1. Freight running gear for locomotives: DYNAFREIGHT will design and develop the necessary concepts that will allow a locomotive freight bogie to reduce wheel and track wear, to have lower noise and lower LCC, by focusing on:
• Materials with freight vehicle applicability that allow a lighter bogie frame.
• Noise optimized wheelsets and absorbing structures to reduce running gear related noise.
• Passive and mechatronic systems for radial steering, improving running performances compared to conventional bogies. Reduction of wheel wear and damage, improved traction in curves and reduced resistance to motion in sharp curves will be achieved. 
• Monitoring of the most maintenance cost-intensive bogie elements, reducing LCC and improving the reliability and availability of the locomotive.
2. Operation of long freight trains: following the outcomes of MARATHON, DYNAFREIGHT will prepare the path for regular operations of long freight trains:
• Defining functional, technical and homologation requirements for a radio remote controlled system.
• Proposing safety precautions in train configuration and brake application by simulating the longitudinal forces and the derailment risk of long freight trains.
• Identifying infrastructure adaptions for the operation of long freight trains.
By the end of the project, the main achievements will be:
• Improved performances: traction, speed, running dynamics and wheel/rail efforts 
• Reduced rail freight noise at the source
• Enhance capacity/traffic throughput with the operation of longer trains
• Reduced of operation and maintenance costs (reduce wheel and rail wear, smarter maintenance, etc.)</t>
  </si>
  <si>
    <t>Innovative technical solutions for improved train DYNAmics and operation of longer FREIGHt Trains</t>
  </si>
  <si>
    <t>S2R-OC-IP5-01-2017</t>
  </si>
  <si>
    <t>CZ;DE;UK;BE;IT;FR;SK</t>
  </si>
  <si>
    <t>OLTIS GROUP AS;EURNEX e. V.;UNIVERSITY OF NEWCASTLE UPON TYNE;UNIVERSITY OF LEEDS;NEW OPERA AISBL;CD CARGO, AS;ADRIAFER SRL;INSTITUT FRANCAIS DES SCIENCES ET TECHNOLOGIES DES TRANSPORTS, DE L'AMENAGEMENT ET DES RESEAUX;UNION INTERNATIONALE DES SOCIETES DE TRANSPORT COMBINE RAIL-ROUTE SCRL;SIMCON;UNIVERSITA DEGLI STUDI DI ROMA LA SAPIENZA;TECHNISCHE UNIVERSITAET DRESDEN</t>
  </si>
  <si>
    <t>FR</t>
  </si>
  <si>
    <t>UNION INTERNATIONALE DES CHEMINS DE FER</t>
  </si>
  <si>
    <t>The Commission’s 2011 White Paper states that by 2050, rail should substantially expand its modal share over medium and long distances. This is consistent with the Policy goals of expanding rail capacity, both cited in the Horizon 2020 and Shift2Rail (S2R) calls. Considering the ambitious Horizon 2020 Key Performance Indicator (KPI) calling for a surge in the utilisation of capacity within a range 70-90%, yards, hubs and terminals play a key role in facilitating this step-change by contributing to a competitive, reliable and safe freight transport.  
To meet the needs of S2R and Horizon 2020, OptiYard will design decision support tool for yard managers that will help them to optimise processes and manage their yards more efficiently. It will do this in real-time, with interaction with relevant network. The processes must be performed in real-time, to guarantee on-time delivery and operational efficiency, in particular, for single wagon transport. 
OptiYard addresses critical operational points of the transport chain (both rail marshalling yards or as transfer points to other modes) to improve capacity and reliability. OptiYard will facilitate real-time interaction between yard and relevant network IT systems that allow for software based planning and ultimately optimisation of single wagonload and blocktrain operational processes.
Building on the current state of the art and practice, the ambition of OptiYard is to provide a fully functional software module where real-time yard management, interaction with the network and ad-hoc timetable planning will be simulated in real-time. The optimization module and algorithms will be proven for large and complex freight transport networks, and integrate well with IP5 activities towards automation, e.g. intelligent assets and automated shunting and mainline operations.</t>
  </si>
  <si>
    <t>Optimised Real-time Yard and Network Management</t>
  </si>
  <si>
    <t>OPTIYARD</t>
  </si>
  <si>
    <t>S2R-OC-IP5-01-2015</t>
  </si>
  <si>
    <t>RS;DE;BG</t>
  </si>
  <si>
    <t>UNIVERZITET U NISU;RHEINISCH-WESTFAELISCHE TECHNISCHE HOCHSCHULE AACHEN;HARDER DIGITAL SOVA D.O.O. NIS;TECHNICAL UNIVERSITY OF SOFIA</t>
  </si>
  <si>
    <t>UNIVERSITAET BREMEN</t>
  </si>
  <si>
    <t>SMART main goal is to increase the quality of rail freight, as well as its effectiveness and capacity, through the contribution to automation of railway cargo haul at European railways.
In order to achieve the main goal, SMART will deliver the following measurable objectives:
• complete, safe and reliable prototype solution for obstacle detection and initiation of long distance forward-looking braking, 
• short distance wagon recognition for shunting onto buffers,
• development of a real-time marshalling yard management system integrated into IT platform available at the market.
The SMART prototype solution for obstacle detection will provide prototype hardware and software algorithms for obstacle detection. The system will combine two night vision technologies - thermal camera and image intensifier with multi-stereo vision system and laser scanner in order to create fusion system for mid (up to 200 m) and long range ( up to 1000 m) obstacle detection during day and night operation, as well as operation during impaired visibility. By this planned fusion of sensors, the system will be capable, beside reliable detection of obstacle up to 1000 m, to provide short range (&lt; 200 m) wagon recognition for shunting operations with a \/- 5 cm distance estimation tolerance. 
The real-time marshalling yard management system will provide optimization of available resources and planning of marshalling operations in order to decrease overall transport time and costs associated with cargo handling. The yard management system will provide real time data about resources available over open and TAF/TSI standard  data formats for connection to external network systems and shared usage of marshalling yards between different service providers.</t>
  </si>
  <si>
    <t>Smart Automation of Rail Transport</t>
  </si>
  <si>
    <t>SMART</t>
  </si>
  <si>
    <t>S2R-OC-IP4-02-2016</t>
  </si>
  <si>
    <t>CZ;BE;FR;IT;NL</t>
  </si>
  <si>
    <t>OLTIS GROUP AS;RINA CONSULTING;UNION INTERNATIONALE DES CHEMINS DE FER;TRENITALIA SPA;CEFRIEL SOCIETA CONSORTILE A RESPONSABILITA LIMITATA;HIT RAIL BV;POLITECNICO DI MILANO</t>
  </si>
  <si>
    <t>2018-10-31</t>
  </si>
  <si>
    <t>The objective of the proposal is research in semantic, ontology based automation of transformations between heterogeneous data formats, and its application to a complex ‘after-sales’ process use case in an actual run-time demonstration scenario. The technology will leverage Shift2Rail Interoperability Framework (IF) components developed in the IT2Rail “lighthouse” project, extending it for use in related Shift2Rail projects under the “S2R-CFM-IP4-01-2015: Shopping, booking and ticketing of multimodal travel solutions” and “S2R-CFM-IP4-02-2015: Travel companion and tracking services” calls.  The project will additionally provide a case scenario for exercising the Governance and management structure developed under the related “S2R-OC-IP4-01-2016: IF Governance, ensuring its market uptake and sustainability” call.
The objectives will be achieved through a partnership of specialist participants including research institutions, a major European rail operator, industry associations representing the rail sector and public transportation authorities, and industrial providers of mission critical ICT solutions to the rail sector.  Participants, which are also involved in the original consortium of designers for the IF in IT2Rail, will perform work organised in specific work packages focused on fundamental industrial research in semantic web technologies. These technologies will comprise ontology engineering and automated semantic transformations, in a dedicated work package, to provide the actual runtime demonstration scenario of the application of such technology to transformations of existing European TAP-TSI specification exchanges executed on an existing industrial platform for such exchanges.
The project extends the capabilities of the IF as described in the Shift2Rail Multi Annual Action Plan contributing to the realisation of a distributed semantic “web of transport” integrating the TAP-TSI specification as one of its elements.</t>
  </si>
  <si>
    <t>Semantic Transformations for Rail Transportation</t>
  </si>
  <si>
    <t>S2R-OC-IP4-01-2017</t>
  </si>
  <si>
    <t>EL;ES;BE;PT;NL</t>
  </si>
  <si>
    <t>ATTIKO METRO AE;AETHON SYMVOULI MICHANIKI MONOPROSOPI IKE;ETHNIKO KENTRO EREVNAS KAI TECHNOLOGIKIS ANAPTYXIS;EXPERIS MANPOWERGROUP SL;UNION INTERNATIONALE DES TRANSPORTS PUBLICS;STRA LDA;TECHNISCHE UNIVERSITEIT DELFT;UNIVERSIDAD DE SALAMANCA</t>
  </si>
  <si>
    <t>UNIVERSITAT POLITECNICA DE CATALUNYA</t>
  </si>
  <si>
    <t>2020-08-31</t>
  </si>
  <si>
    <t>2017-09-01</t>
  </si>
  <si>
    <t>My-TRAC project aims to deliver an innovative application for seamless transport and an ecosystem of models and algorithms for Public Transport – PT user choice simulation, data analytics and affective computing. My-TRAC stands out from other technologies due to three main reasons. First, My-TRAC fosters unprecedented involvement of users during, before and after a trip through a smart Human-Machine interface and numerous functionalities such as crowdsourcing, group recommendations, data exchange. Second, the application implements a vast array of technologies, such as affective computing, Artificial Intelligence and user choice simulation, that fuse expertise from multiple fields. Third, My-TRAC facilitates engagement of multiple stakeholders by seamlessly integrating services and creating connections between Rail operators, Mobility-as-a-Service and other PT providers.
My-TRAC application is a travel companion designed to operate similarly to a human companion; understanding traveller’s attributes and state-of-mind to derive conclusions from vague information as any human does. In addition, My-TRAC will be the traveller’s gateway to various services related to using PT, having Rail in the epicentre. My-TRAC application will also provide predictive information concerning disruptions and disturbances. It will not only display data but analyse them through innovative algorithms to provide improved recommendations.
My-TRAC also involves PT operators through the “operators’ interface” where they can retrieve and visualize aggregated data on users’ movements and state-of-mind that will assist in strategic and dynamic operations. Data that the operators retrieve are aggregated and anonymized while all models and algorithms are applied on the mobile device of the user, seamlessly integrating the “privacy-by-design” concept.
The consortium will test the idea in 4 pilot locations with the cooperation of local operators: NS (NL), ATTIKO Metro (GR), FGC (SP), Fertagus (PT).</t>
  </si>
  <si>
    <t>My TRAvel Companion</t>
  </si>
  <si>
    <t>S2R-OC-IP4-01-2016</t>
  </si>
  <si>
    <t>FI;CZ;BE;IT;UK;FR;SK;ES</t>
  </si>
  <si>
    <t>TELESTE OYJ;OLTIS GROUP AS;RINA CONSULTING;Masarykova univerzita;CNC CENTRO NUOVA COMUNICAZIONE SRL;THE UNIVERSITY OF SHEFFIELD;UNION INTERNATIONALE DES CHEMINS DE FER;TRENITALIA SPA;CEFRIEL SOCIETA CONSORTILE A RESPONSABILITA LIMITATA;RAIL SAFETY AND STANDARDS BOARD LIMITED;ZILINSKA UNIVERZITA V ZILINE;EUROPEAN PASSENGERS' FEDERATION IVZW;UNION INTERNATIONALE DES TRANSPORTS PUBLICS;POLITECNICO DI MILANO;UNIVERSIDAD POLITECNICA DE MADRID</t>
  </si>
  <si>
    <t>Shift2Rail-CSA</t>
  </si>
  <si>
    <t>The establishment of good governance will effectively secure the confidence of the industry to use the Interoperability Framework (IF) semantic technologies that will be established under the IP4 Shift2Rail program. The objective of the Governance of the IF for Rail and Intermodal Mobility (GoF4R) project is to define sustainable governance for the IF that will create the right conditions to introduce seamless mobility services and foster the development of multi-modal travel services. GoF4R will help to overcome obstacles currently impeding development of market innovation by fostering a large acceptance of the “semantic web for transportation.”
The objectives will be achieved through a partnership of specialist participants including research institutions, a major European rail operator, industry associations representing the passenger and multi-modal transport sectors and public transportation authorities. Participants, who are also involved in the consortium of designers for the IF, will focus on the establishment of sustainable governance that will promote community confidence. The governance structure will create the basis for long term stability and controlled future evolution of the IF, promoting industry confidence so that it is attractive to invest in future products and services.
The project encompasses all current and future stakeholders who will exploit the IF as described in the Shift2Rail Multi Annual Action Plan, contributing to the realisation of a distributed semantic “web of transport” integrating the TAP-TSI specifications as one of its elements.
The governance models proposed in GoF4R will assure the interests of European travellers by fostering market uptake by mobility service providers. It will facilitate new business opportunities for improved mobility and travel related services and improve the incorporation of new stakeholders in the European arena by removing technological, administrative and economic boundaries.</t>
  </si>
  <si>
    <t>Governance of the Interoperability Framework for Rail and Intermodal Mobility</t>
  </si>
  <si>
    <t>GoF4R</t>
  </si>
  <si>
    <t>S2R-OC-IP3-03-2017</t>
  </si>
  <si>
    <t>ES;IT;FR</t>
  </si>
  <si>
    <t>UNIVERSIDAD DE ALICANTE;RETE FERROVIARIA ITALIANA;CENTRE TECNOLOGIC DE TELECOMUNICACIONS DE CATALUNYA;TERABEE;NEAT SRL</t>
  </si>
  <si>
    <t>E-GEOS SPA</t>
  </si>
  <si>
    <t>2019-08-31</t>
  </si>
  <si>
    <t>The MOMIT project will develop innovative products and solutions supporting the maintenance process of railway infrastructures. MOMIT concept is based on the exploitation of unmanned technologies as Earth Observation satellites and RPAS-borne sensors. 
Starting from collected data analysis, MOMIT will bring at cutting edge level the remote sensing technology: developing advanced post processing chains, data fusion, automation, defining new indicators from estimated parameters, MOMIT will design new operational workflows able to support intelligent asset management.  
MOMIT will adopt a multi scale approach: Satellite and RPAS data will be combined in order to maximize their benefits and characteristics. A first overall analysis (with satellite and over long sections) will guide the detailed analysis and trigger specific preventive actions. Thus, maintenance activities are guided by this combined analysis with a general optimization of resources.
Effectiveness and efficiency of proposed solutions will be demonstrated by six main application cases, validated in a real operational environment: 
- Ground movements: interferometry derived by SAR satellite data analysis will adopt to define tools and indicators supporting the user for detailed analysis and preventive actions planning
- Hydraulic activities: a combination of optical and radar satellite data will be used to monitor soil moisture and water bodies close to the track 
- Natural hazards: anomalies along the track related to natural phenomena (as vegetation growth) will be monitored by the use of satellite data.
- Electrical system: RPASs will be equipped with innovative sensors to monitor electrical effects  impacting on the infrastructure efficiency
- Civil engineering structures: a combination of satellite  and RPAS data will be used to identify possible criticalities to the infrastructure
- Safety: anomalies and illicit activities along the track will be monitor  by the use of optical a radar satellite data</t>
  </si>
  <si>
    <t>Multi-scale Observation and Monitoring of railway Infrastructure Threats</t>
  </si>
  <si>
    <t>S2R-OC-IP3-02-2017</t>
  </si>
  <si>
    <t>AT;ES;UK;BE;IT</t>
  </si>
  <si>
    <t>TECHNISCHE UNIVERSITAET WIEN;METRO DE MADRID SA;UNIVERSITY OF NEWCASTLE UPON TYNE;ILUNION TECNOLOGIA Y ACCESIBILIDAD, S.A.;APF SOLUCIONES DE GESTION SL;UNION INTERNATIONALE DES TRANSPORTS PUBLICS;SIIT SOCIETA CONSORTILE PER AZIONI SIGLABILE SIIT SCPA</t>
  </si>
  <si>
    <t>STAM SRL</t>
  </si>
  <si>
    <t>Increasingly, railway stations are becoming complex, with some being interchanges, and in some cases commercial or shopping malls and social activities. Subsequently, there are likely to be issues with congestion, guidance and security that are not experienced in more remote stations.
The FAIR Stations project aims to develop solutions for improved users flow within the station, and at the platform train interface (PTI). This will be done putting customer satisfaction, and security &amp; safety at the centre of the station design, paying special attention to needs of PRMs.
The project will conduct a study on the state of the art station designs, as a benchmark. Future stations design will hinge on three pillars: design for security &amp; safety, design for congestion, and design for accessibility. Tools to be applied include:
- User needs assessment
- User flow modelling
- Station design algorithm that optimises passenger flows for continuing and emerging operational design requirements such as security, baggage handling, and accessibility.
- Engineering design of a train and/or platform based mechanism to facilitate independent boarding and alighting of PRMs, using sensors/detection systems.
The key design factors to be considered are security, safety, baggage handling, ticketing, design for accessibility, information &amp; signage, and climatology. KPIs developed will be used to evaluate and validated the design solutions. Since security is a major challenge highlighted, the station design process will incorporate a risk assessment sub-routine. As part of the demonstration, experimental and in-situ tests will be conducted. Additionally, a 3D virtual reality demonstrator will be developed.  The outputs of the project will be aligned with S2R projects S2R-CFM-IP3-01-2017 &amp; S2R-CFM-IP1-01-2017.
The project consortium will include an academic institutions, rail operators, infrastructure managers, engineering SME, architectural firm, and passenger interest group.</t>
  </si>
  <si>
    <t>Future Secure and Accessible Rail Stations</t>
  </si>
  <si>
    <t>FAIR Stations</t>
  </si>
  <si>
    <t>S2R-OC-IP3-01-2017</t>
  </si>
  <si>
    <t>SI;FR;IT;EL;UK;DE;BE</t>
  </si>
  <si>
    <t>ISKRATEL, TELEKOMUNIKACIJSKI SISTEMI,DOO,KRANJ;DOTVISION;RETE FERROVIARIA ITALIANA;INSTITUTE OF ACCELERATING SYSTEMS AND APPLICATIONS;CEFRIEL SOCIETA CONSORTILE A RESPONSABILITA LIMITATA;RINA CONSULTING SPA;LEM TECH FRANCE;PURELIFI LIMITED;UNIVERSITY OF BRISTOL;UNIVERSITAT KONSTANZ;UNIVERSITA DEGLI STUDI DI GENOVA;EVOLUTION ENERGIE;KATHOLIEKE UNIVERSITEIT LEUVEN</t>
  </si>
  <si>
    <t>The predicted growth of transport, especially in European railway infrastructures, is expected to introduce a dramatic increase in freight and passenger services by the end of 2050. To support sustainable development of these infrastructures, novel data-driven ICT solutions are required. These will enable monitoring, analysis and exploitation of energy and asset information for the entire railway system including power grid, stations, rolling stock and  infrastructure. IN2DREAMS will address these challenges through two distinct work streams: WS1, focusing on the management of energy-related data and WS2, focusing on the management of asset-related data. IN2DREAMS will develop and demonstrate a modular cloud-based open data management platform (ODM) facilitating ubiquitous support of both energy and asset services. 
WS1 will provide energy metering services through a dynamically reconfigurable platform offering improved reliability, ease of monitoring and on-the-fly optimisation for the entire railway system. This will include a heterogeneous secure and resilient telecommunication platform comprising both wireless and wireline technologies converging energy and telecom services. This infrastructure will interconnect a plethora of monitoring devices and end-users to the railway control centre and will include an ODM platform for data collection, aggregation and analysis, able to scale with the railway operators needs. This platform will be non-intrusive exploiting advanced signal processing and intelligent learning algorithms.
Within WS2, IN2DREAMS will concentrate on defining IT solutions and methodologies for business-secure decision support in the field of data processing and analytics for railway asset management. The general aim is to study and proof the application of smart contracts in the railway ecosystems, by addressing also legal and regulatory implications, and advanced visual and rule-based data analytics, including metrics for performance assessment.</t>
  </si>
  <si>
    <t>INtelligent solutions 2ward the Development of Railway Energy and Asset Management Systems in Europe</t>
  </si>
  <si>
    <t>S2R-OC-IP3-01-2016</t>
  </si>
  <si>
    <t>CZ;UK;ES;AT</t>
  </si>
  <si>
    <t>UNIVERZITA PARDUBICE;RAIL SAFETY AND STANDARDS BOARD LIMITED;COMSA SAU;DT - Výhybkárna a strojírna, a.s.;VYSOKE UCENI TECHNICKE V BRNE;FERROVIAL AGROMAN SA;RHOMBERG RAIL CONSULT GMBH;LOUGHBOROUGH UNIVERSITY;RHOMBERG SERSA RAIL HOLDING GMBH</t>
  </si>
  <si>
    <t>The overall aim of the S-CODE project is to investigate, develop, validate and initially integrate radically new concepts for switches and crossings that have the potential to lead to increases in capacity, reliability and safety while reducing investment and operating costs.
The S-CODE project will identify radically different technology concepts that can be integrated together to achieve significantly improved performance for S&amp;C based around new operating concepts (e.g. super-fast switching, self-healing switch). 
The project will build on existing European and national research projects (in particular, the lighthouse project In2Rail, Capacity4Rail and Innotrack) to bring together technologies and concepts that will significantly reduce the constraints associated with existing switch technologies and develop a radically different solution.
The project will be divided into three phases:
Phase 1: Requirements and initial design - focusing on understanding constraints and critical requirements, and developing a radically different architecture and operation that makes use of technologies from other domains;
Phase 2: Technical development - undertaking detailed modelling and simulation to identify an optimal configuration to maximise performance;
Phase 3: Validation and evaluation - testing (to TRL4) the design concepts and formally evaluating their performance in order that an integrated design can be presented for further development.</t>
  </si>
  <si>
    <t>Switch and Crossing Optimal Design and Evaluation</t>
  </si>
  <si>
    <t>S-CODE</t>
  </si>
  <si>
    <t>S2R-OC-IP2-03-2015</t>
  </si>
  <si>
    <t>IT;ES;DE</t>
  </si>
  <si>
    <t>SIRTI - SOCIETA PER AZIONI;Ardanuy Ingeniería, S.A.;TECHNISCHE UNIVERSITAET DRESDEN</t>
  </si>
  <si>
    <t>ISTITUTO SUPERIORE MARIO BOELLA SULLE TECNOLOGIE DELL'INFORMAZIONE E DELLE  TELECOMUNICAZIONI ASSOCIAZIONE</t>
  </si>
  <si>
    <t>MISTRAL will elaborate the Technical Specification of the future communication system for all railways in light of the migration from the current obsolete GSM-R.The new radio system will leverage the broadband capacity of IP-based wireless communication to enhance signaling but also to make possible innovative services for both users and train automation/control.To achieve the objective, MISTRAL will generate firstly a portfolio of foreseeable future communication scenarios. Then, a Techno-Economic Proposition consistent with future scenarios will be defined, including a portfolio of innovative services ushered-in by new technologies and compliant with new users requirements as well as with safety, security and QoS requirements. Such Techno-Economic proposition will be subject to a Business Viability Analysis - meant to gauge and optimize the total-cost-of-ownership of the new communication system - and to a Technical Viability Analysis that will investigate the compliance with the new requirements. Subsequently, the results of such Business and Technical Viability Analysis will be used as basis to refine and finalize the Validated Techno-Economic proposition, which will thus rely on an optimized life-cycle cost and on a sound portfolio of innovative services. The Validated Techno-Economic proposition will be the main output of MISTRAL, i.e. the 'Technical Specification' scope of the topic. Its design and validation will be supported by an External Stakeholder Committee, involving selected key players in the Railway domain, external to the MISTRAL Consortium. In addition, MISTRAL will disseminate project findings to relevant stakeholders and communities and will ensure the sustainability and impact of the new specified communication system, In terms of far-reaching impact, MISTRAL will lay the foundations for the next-generation train-to-wayside communication systems, paving the way for a more competitive, attractive and sustainable European railway ecosystem.</t>
  </si>
  <si>
    <t>Communication Systems for Next-generation Railways</t>
  </si>
  <si>
    <t>S2R-OC-IP2-02-2017</t>
  </si>
  <si>
    <t>BE;UK;IT;CZ;EL;ES</t>
  </si>
  <si>
    <t>RINA CONSULTING;UNIVERSITY OF NEWCASTLE UPON TYNE;SIRTI - SOCIETA PER AZIONI;VYSOKE UCENI TECHNICKE V BRNE;ERGA OSE AE;ISTITUTO SUPERIORE MARIO BOELLA SULLE TECNOLOGIE DELL'INFORMAZIONE E DELLE  TELECOMUNICAZIONI ASSOCIAZIONE;PERPETUUM LIMITED;Ardanuy Ingeniería, S.A.</t>
  </si>
  <si>
    <t>2020-02-29</t>
  </si>
  <si>
    <t>The ETALON project focus is the adaptation of energy harvesting methodologies for trackside and on-board signaling and communication devices. The project scope is divided into two work-streams. The first is the development of competitive solutions for enhancing train integrity functionalities, including provision of suitable energy supply for on board train integrity devices. This is particularly targeted at cases where trains (especially freight trains) do not have any power supply available on the wagons, emphasis is also placed on considering the proposition of a robust communication system that will overcome on-board communication issues within the rail environment. The second work-stream focuses on the development of competitive energy harvesting solutions for enhancing trackside object controller deployment, with the vision to minimizing trackside infrastructure, especially cabling.
Specifically relevant to the S2R, the ETALON project Technical Objectives are to:
1: Identify, adapt and validate effective solutions for on-board Train Integrity radio communication systems (including antennas suitable to be installed in the queue of a very long train);
2: Identify, adapt and validate effective energy generation solutions for feeding on-board Train Integrity systems;
3: Identify the most suitable energy harvesting solution for new trackside Object Controllers, considering both a technical and economic point of view;
4: Demonstrate the efficiency of proposed energy harvesting solutions for trackside Object Controllers, ensuring appropriate safety considerations;
As a result of these activities, ETALON will specify and develop energy harvesting solutions to support on-board train integrity and trackside object controllers which are economically viable and suitable for application, particularly considering modern radio communication requirements and safety critical aspects. The prototypes will be tested and validated in controlled as well as real environments.</t>
  </si>
  <si>
    <t>Energy harvesTing for signAlLing and cOmmunicatioN systems</t>
  </si>
  <si>
    <t>S2R-OC-IP2-02-2015</t>
  </si>
  <si>
    <t>ES;CZ;IT;BE</t>
  </si>
  <si>
    <t>CENTRO DE ESTUDIOS Y EXPERIMENTACION DE OBRAS PUBLICAS - CEDEX;OLTIS GROUP AS;RETE FERROVIARIA ITALIANA;MULTITEL;RENFE-FABRICACIÓN Y MANTENIMIENTO, SOCIEDAD ANÓNIMA;ASOCIACION DE ACCION FERROVIARIA CETREN;RINA SERVICES SPA;ADMINISTRADOR DE INFRAESTRUCTURAS FERROVIARIAS;BELGORAIL;UNIVERSITA DEGLI STUDI DI ROMA LA SAPIENZA</t>
  </si>
  <si>
    <t>INGENIERIA Y ECONOMIA DEL TRANSPORTE SME MP SA</t>
  </si>
  <si>
    <t>The VITE proposal is addressed to the call S2R-OC-IP2-02-2015-IT virtualization of testing environment. The main objective of VITE proposal is to reduce on-site tests for signalling systems leading to reducing overall testing costs. To achieve this main objective the work is organized in two main streams:
First, to propose a testing framework by carefully analysing user’s needs and current situation and from there building a process that can be accepted by all railway stakeholders and whose main strength will be to perform as many tests as possible in the lab. An analysis of uncertainties and a simulation of GSMR QoS as well as a proposed methodology for test protocols optimisation will also be addressed.
Secondly, to propose a standard architecture for the lab testing including the interface specifications for both the connection between real equipment and the lab tools as for the connection between different labs for remote testing. This architecture will be developed together with some SW tools that will help to automatise lab testing.
To validate the test process framework and the lab architecture demonstrations by the participating labs using real track and train data from three of the most significant European countries deploying ETCS (Spain, Italy and Belgium), as well as an assessment by NoBos, DeBos and users from these three countries are also foreseen.
Finally VITE has some dissemination and coordination actions to ensure the success and usefulness of the project in particular regarding the coordination with S2R-CFM-IP2-01-2015 and other S2R initiatives.
The expected impact of the project is to significantly contribute to the development of a Zero Onsite testing environment.
The VITE consortium involves users (RU and IM), independent labs, NoBos/DeBos and engineering and technological companies, all of them leading companies in the railway sector and in particular in signalling and ERTMS. This consortium thus complements the know-how and expertise of the S2R JU members.</t>
  </si>
  <si>
    <t>Virtualisation of the testing environment</t>
  </si>
  <si>
    <t>S2R-OC-IP2-01-2017</t>
  </si>
  <si>
    <t>BE;IT;FR;ES</t>
  </si>
  <si>
    <t>UNION DES INDUSTRIES FERROVIAIRES EUROPEENNES - UNIFE;SIRTI - SOCIETA PER AZIONI;CONSIGLIO NAZIONALE DELLE RICERCHE;ECOLE NATIONALE DE L AVIATION CIVILE;Ardanuy Ingeniería, S.A.</t>
  </si>
  <si>
    <t>The ASTRail project falls within the scope of the topic S2R-OC-IP2-01-2017 – Operational conditions of the signalling and automation systems; signalling system hazard analysis and GNSS SIS characterization along with Formal Method application in railway field, which is connected with the complementary topics S2R-CFM-IP2-01-2015 and S2R-CFM-IP2-01-2017.
The ASTRail project will act to enhance the signalling and automation system by searching innovative solutions that exploit cutting edge technologies already present in sectors different from the rail such as the avionics or the automotive sector. Investigation of such technologies and assessment of their reusability in the railway field will be done taking in particular care all issues related to safety and performance in the rail system.
Some ASTRail Partners have already participated in S2R projects, while others have been specifically involved to cope with some vertical tasks. From a different point of view, the Consortium is well balanced with both research organizations and industrial stakeholders of the rail domain.</t>
  </si>
  <si>
    <t>SAtellite-based Signalling and Automation SysTems on Railways along with Formal Method and Moving Block validation</t>
  </si>
  <si>
    <t>ASTRail</t>
  </si>
  <si>
    <t>S2R-OC-IP2-01-2015</t>
  </si>
  <si>
    <t>FR;ES;SE;DE</t>
  </si>
  <si>
    <t>UNION INTERNATIONALE DES CHEMINS DE FER;CASSIDIAN CYBERSECURITY SAS;FUNDACIÓN INVESTIGACIÓN UNIVERSIDAD EMPRESA JAKINTZA LANEZKO IKERKUNTZA  - EUSKOIKER;ATSEC INFORMATION SECURITY AB;FORTISS GMBH</t>
  </si>
  <si>
    <t>EVOLEO TECHNOLOGIES LDA</t>
  </si>
  <si>
    <t>Railway infrastructures are moving towards more intelligent, connected, user-centric and collaborative systems. While it brings many advantages for the industry and users, it also poses new opportunities for cyber-criminals and terrorists. CYRail aims to deliver tailored specifications and recommendations for secure modern rail systems design and operation.
The challenges are multiple: wide and distributed geographical display of rail systems limit the traditional cyber-protection and cyber-defence tools &amp; practices; the heterogeneous nature of rail systems make them vulnerable to blended attacks; the collaboration with other transportation infrastructures increase the number of points for attack; new passenger-centric services may expose rail systems to threats known in the IoT; last but not least, ICT supporting these trends are not necessarily trusted for critical applications. 
CYRail will address those challenges through a methodical diagnosis and specification process, enforced at each step of the cyber-security chain: operational context and scenarios will be defined, followed by a security assessments of railway systems. An analysis of threats targeting those infrastructures will be developed as well as innovative, attack detection and alerting techniques. Adapted mitigation plans and countermeasures will be defined, taking into account their potential impact on operations. Protection Profiles for railway control and signalling applications will be delivered to ensure security by design of new rail infrastructures. 
The CYRail consortium intends to take advantage of developments in other industries (aeronautics, automotive and energy) and bring them into the railway sector, taking similarities and specificities into account. The Consortium is comprised of a well-balanced group of 6 partners from 5 European countries with complementary skills. An Advisory Board is foreseen, to bring on board the expertise from stakeholders within the railway value chain.</t>
  </si>
  <si>
    <t>Cybersecurity in the RAILway sector</t>
  </si>
  <si>
    <t>S2R-OC-IP1-02-2017</t>
  </si>
  <si>
    <t>PT;FR;BE;SE;ES;IT;DE;UK</t>
  </si>
  <si>
    <t>EVOLEO TECHNOLOGIES LDA;VIBRATEC;RINA CONSULTING;KUNGLIGA TEKNISKA HOEGSKOLAN;METRO DE MADRID SA;BLUE ENGINEERING SRL;CDH AG;BOSCH REXROTH AG;UNIVERSITY OF SOUTHAMPTON;POLITECNICO DI MILANO;UNIVERSITAT POLITECNICA DE VALENCIA;LUCCHINI RS SPA;THE UNIVERSITY OF HUDDERSFIELD;UNIVERSITA DEGLI STUDI DI ROMA LA SAPIENZA</t>
  </si>
  <si>
    <t>The RUN2RAIL project will explore an ensemble of technical developments for future running gear, looking into ways to design trains that are more reliable, lighter, less damaging to the track, more comfortable and less noisy. These innovations will be proposed in the form of case studies supported by the methods and tools elaborated in the project.
The project develops across four thematic Work Streams: Innovative sensors &amp; condition monitoring, Optimised materials &amp; manufacturing technologies, Active suspensions &amp; mechatronics, Noise &amp; Vibration. In these four areas, the project will provide a coordinated set of technical key contributions including (but not limited to):
- smart sensors and smart running gear components with self-diagnosing capability;
- use of novel materials and manufacturing methods in combination with intelligent / active suspensions to enable non- conventional running gear concepts;
- identification of efficient fabrication processes for the running gear (3D metal printing, automated tape layering of composite  materials);
- assessment of existing off-the-shelf technology for active control coming from other sectors; development of a novel and comprehensive methodology for predicting the transmission of noise and vibration from the running gear to the carbody.
Within the four workstreams, the project will also perform a preliminary evaluation of the related regulatory and standardisation issues, together with a careful assessment of the impacts of the new solutions proposed. The research conducted will be multidisciplinary, i.e. based on the integration of different branches of engineering such as mechanical, materials, electronic and electrical engineering, and will establish models and formal methods to explore a full set of technological developments, exploiting at best the matching mix of talent and diverse skills offered by the Consortium.</t>
  </si>
  <si>
    <t>Innovative RUNning gear soluTiOns for new dependable, sustainable, intelligent and comfortable RAIL vehicles</t>
  </si>
  <si>
    <t>RUN2Rail</t>
  </si>
  <si>
    <t>S2R-OC-IP1-02-2016</t>
  </si>
  <si>
    <t>DE;IT;AT;CZ;FR;ES</t>
  </si>
  <si>
    <t>UNIVERSITAET SIEGEN;NEWTEC GMBH;ELETECH SRL INNOVATION IN ELECTRONICS;NIER INGEGNERIA SPA;TÜV SÜD Rail GmbH;INGENIEURGESELLSCHAFT FUER AUTO UND VERKEHR GMBH;TECHNIKON FORSCHUNGS- UND PLANUNGSGESELLSCHAFT MBH;UNICONTROLS A.S.;INSTITUT FRANCAIS DES SCIENCES ET TECHNOLOGIES DES TRANSPORTS, DE L'AMENAGEMENT ET DES RESEAUX;IKERLAN S COOP</t>
  </si>
  <si>
    <t>TTTECH COMPUTERTECHNIK AG</t>
  </si>
  <si>
    <t>SAFE4RAIL will provide the baseline for a fundamentally simplified embedded computing and networked TCMS platform, for modular integration and certification of all safety-, time- and mission-critical train functions, including distributed hard real-time controls, safety signals and functions up to SIL4. 
The generic embedded platform architecture provided by SAFE4RAIL will allow mixed-criticality integration and virtualization to host critical and non-critical functions on reconfigurable computing and networking resources.
The SAFE4RAIL simulation and testing environment is based on the hardware abstraction and domain separation concepts allowing rapid deployment and testing of applications, e.g. by supporting early functional integration testing long before vehicle integration. 
The results of SAFE4RAIL are demonstrated with a SIL4 brake-by-wire system safety concept. Finally, the project will provide recommendations for standardization and certification of next generation TCMS embedded platform.
SAFE4RAIL reduces TCMS system lifecycle and operating costs and minimizes time-to-market by: 
(1) minimized physical complexity: reduced weight, wiring, connector and computer count, increased part commonality, reliability and availability 
(2) supporting streamlined approaches to verification/testing, validation, reuse, and (re)certification 
(3) incorporating reconfiguration and modular certification to reduce system integration and recommissioning costs.
SAFE4RAIL results will encourage interoperability, efficient, safe and secure interconnection of technical solutions among European railway providers, boosting the worldwide competitiveness and preserving the global leadership of the European transport industry. 
SAFE4RAIL is driven by a European cross-industry consortium of 11 academic and industrial partners (including 4 SMEs), with experts from automotive, aerospace, railway to ensure synergies with existing and developing architectural concepts and technologies.</t>
  </si>
  <si>
    <t>SAFE architecture for Robust distributed Application Integration in roLling stock</t>
  </si>
  <si>
    <t>SAFE4RAIL</t>
  </si>
  <si>
    <t>S2R-OC-IP1-01-2017</t>
  </si>
  <si>
    <t>BE;TR;DE;CH;ES;SE;AT</t>
  </si>
  <si>
    <t>COEXPAIR SA;CENTRE SCIENTIFIQUE &amp; TECHNIQUE DE  L'INDUSTRIE TEXTILE BELGE;ASAS ALUMINYUM SANAYI VE TICARET ANONIM SIRKETI;NVGTR GBR;HUNTSMAN ADVANCED MATERIALS (SWITZERLAND) GMBH;AIMPLAS - ASOCIACION DE INVESTIGACION DE MATERIALES PLASTICOS Y CONEXAS;RISE RESEARCH INSTITUTES OF SWEDEN AB;ESCATEC SWITZERLAND AG;INSTITUTO TECNOLOGICO DE ARAGON;UNIVERSITAET BREMEN;SPIRIT DESIGN - INNOVATION AND BRAND GMBH;ACCELOPMENT AG;INDAT MODELLBAU WERKZEUGBAU FORMENBAU GMBH;GRAMMER RAILWAY INTERIOR GMBH;IMA MATERIALFORSCHUNG UND ANWENDUNGSTECHNIK GMBH</t>
  </si>
  <si>
    <t>FUNDACION CIDETEC</t>
  </si>
  <si>
    <t>Europe’s railway industries require a step change in technologies and design for the next generation of rail vehicles in order to remain competitive globally. Innovative materials and modular design for rolling stock are considered to become key to success. Composite materials with their unique properties (lightness, repairabillity, corrosion resistance…) have demonstrated a high potential for lighter, more energy- and cost-efficient structural components in relevant sectors such aeronautic or automotive industries. However, currently available structural composites do not meet Fire, Smoke &amp; Toxicity requirements of the railway sector, and thus cannot be used for the manufacturing of carbodyshell parts.
Mat4Rail will face these challenges through a two-tier approach: In work stream I, our materials team (including resin producers, composite manufacturers, and experts on joining technologies and testing) will: i) synthesize novel fire retardant resins (epoxy, benzoxazine or hybrids) and manufacture composite batches; ii) modify fatigue and static load cases according to new requirements for polymeric materials; iii) further develop structural adhesive bonding combined with riveting and bolting for permanent and non-permanent joints and the repair of the new composites; and iV) assess novel design concepts for access door systems using new materials and joining technologies. In work stream II, our specialised design and engineering teams will develop new concepts for interior design of rolling stock including: i) plug and play systems which function like a limbic technical and power system for new electric utilities; ii) innovative lightweight seats and iii) a compact and ergonomic driver’s desk. Together, our multi-disciplinary consortium of 7 SMEs, 3 large industries, 5 RTDs and 1 UNI clearly has the experience and skills required to deliver innovations for uptake by the Shift2Rail JU members and the European railway industries.</t>
  </si>
  <si>
    <t>Designing the railway of the future: Fire resistant composite materials and smart modular design</t>
  </si>
  <si>
    <t>S2R-OC-CCA-04-2015</t>
  </si>
  <si>
    <t>IE;UK;AT;NO;HR;DE</t>
  </si>
  <si>
    <t>IARNROD EIREANN;VIRTUS IT LIMITED;ROUGHAN &amp; O'DONOVAN LIMITED;OPENTRACK RAILWAY TECHNOLOGY GMBH;STIFTELSEN NORGES GEOTEKNISKE INSTITUTT;INFRA PLAN KONZALTNIG JDOO ZA USLUGE;CONTECHT GMBH;SVEUCILISTE U ZAGREBU GRADEVINSKI FAKULTET;HZ INFRASTRUKTURA D.O.O.</t>
  </si>
  <si>
    <t>The GoSAFE RAIL project will be transformative for asset safety in the rail sector. It will bring together inter-disciplinary experts from Risk based asset assessment of infrastructure, Artificial Intelligence (AI), object detection and data management sectors with leaders in network micro-simulation modelling to deliver a Decision Support Tool that will allow a step change for infrastructure safety. The involvement of Infrastructure Managers and Railway Undertakings will ensure the R&amp;D performers have access to data and through collaboration with the Shift2Rail initiative and complementary H2020 projects, access to demonstration sites (a number of preferred tunnel and bridge monitoring locations have already been selected) necessary to develop the tool and a ready market to commercialise it. Through the development of a Network Decision Support Tool the project will provide integrated solutions to issues related to infrastructure safety and planning considering a number of common problems faced by EU infrastructure managers. 
The project aligns directly with the Shift2Rail (S2R) masterplan and the three technology demonstrator projects in the Intelligent Asset Maintenance pillar (TD 3.6, 3.7 and 3.8). In particular it will  address (i) Integration of Open-Linked Data from a range of sources and transformation to allow for direct use in a safety framework incorporating network modeling, (ii) Real-time methods for object detection will be developed and demonstrated, (iii) Analytical models incorporating Artificial Intelligence (AI) algorithms will be developed to predict asset degradation and (iv) The safety framework can be used to plan maintenance and intervention strategies with the lowest whole life cycle cost.</t>
  </si>
  <si>
    <t>GoSAFE RAIL – Global Safety Management Framework for RAIL Operations</t>
  </si>
  <si>
    <t>S2R-OC-CCA-03-2015</t>
  </si>
  <si>
    <t>PL;NL;ES;UK;DE;CH</t>
  </si>
  <si>
    <t>POLITECHNIKA POZNANSKA;STICHTING NATIONAAL LUCHT- EN RUIMTEVAARTLABORATORIUM;STADLER RAIL VALENCIA SAU;UNIVERSITY OF NEWCASTLE UPON TYNE;MULLER-BBM GMBH;DE VOS PAUL HENRI;EIDGENOSSISCHE MATERIALPRUFUNGS- UND FORSCHUNGSANSTALT</t>
  </si>
  <si>
    <t>TECHNISCHE UNIVERSITAT BERLIN</t>
  </si>
  <si>
    <t>DESTINATE aims to develop tools and methodologies for railway noise simulation and cost-benefit analysis of mitigation actions of interior and exterior noise. For accurate noise prediction it is essential to characterize the structure-borne and airborne sound sources accurately in order to create valid input for sound prediction simulation models. The calculated interior and exterior noise can be auralised and visualised in a studio to evaluate the sound quality and sound comfort of potential mitigation measures in the vehicle design process. Auralisation and visualisation of noise can be used to assess the annoyance reduction of a given measure. Thus human perception is adequately taken into account. For decision-making the cost of different design options is a very important parameter. DESTINATE aims to further develop cost effectiveness prediction and thus create the foundation for powerful tools to support decision-making on noise &amp; vibration mitigation measures.</t>
  </si>
  <si>
    <t>Decision supporting tools for implementation of cost-efficient railway noise abatement  measures</t>
  </si>
  <si>
    <t>S2R-OC-CCA-02-2015</t>
  </si>
  <si>
    <t>FR;ES;BE;DE</t>
  </si>
  <si>
    <t>UNION INTERNATIONALE DES CHEMINS DE FER;STADLER RAIL VALENCIA SAU;UNION INTERNATIONALE DES TRANSPORTS PUBLICS;UNIVERSITAET ROSTOCK;SAFT</t>
  </si>
  <si>
    <t>The aim of OPEUS is to develop a simulation methodology and accompanying modelling tool to evaluate, improve and optimise the energy consumption of rail systems with a particular focus on in-vehicle innovation. 
The OPEUS concept is based on the need to understand and measure the energy being used by each of the relevant components of the rail system and in particular the vehicle. This includes the energy losses in the traction chain, the use of technologies to reduce these and to optimise energy consumption (e.g. ESSs). Specifically, the OPEUS approach has three components at its core: i) the energy simulation model ii) the energy use requirements (e.g. duty cycles) and iii) the energy usage outlook and optimisation strategies recommendation. 
The concept builds on an extensive range of knowledge and outcomes generated by a number of key collaborative projects (e.g. CleanER-D, MERLIN, OSIRIS, RailEnergy, ROLL2RAIL) underpinning the research proposed, ALL of which have been led by OPEUS consortium members. Particularly the tool developed for the CleanER-D project will be used as starting point. Significant complementary work from the academic community will also be used to enhance the activities of the project. Specifically, these previous projects input will be used to:
• Expand and develop the simulation tool (CleanER-D, MERLIN);
• Complete the operational requirements by enhancing the urban duty cycles (OSiRIS);
• Provide a global vision of energy consumption in railways (CleanER-D, OSIRIS, RailEnergy)
OPEUS’ ambition is to firmly contribute to the following key areas:
• Understand energy consumption of urban railways;
• Develop a tool to objectively compare technologies and strategies aimed at optimising the energy usage of railway systems;
• Unlock the potential contribution that novel technologies and associated strategies can make to optimising rail energy consumption;
• Share a global vision for how energy is used in railways</t>
  </si>
  <si>
    <t>Modelling and strategies for the assessment and OPtimisation of Energy USage aspects of rail innovation</t>
  </si>
  <si>
    <t>S2R-OC-CCA-01-2017</t>
  </si>
  <si>
    <t>SE;BE;IT;UK;PT</t>
  </si>
  <si>
    <t>LULEA TEKNISKA UNIVERSITET;LULEA FLYGTEKNIK AB;UNION DES INDUSTRIES FERROVIAIRES EUROPEENNES - UNIFE;UNION INTERNATIONALE DES TRANSPORTS PUBLICS;FIT CONSULTING SRL;THE UNIVERSITY OF HUDDERSFIELD;ERGOPROJECT SRL;LONDON UNDERGROUND LIMITED;INSTITUTO SUPERIOR TECNICO;FERTAGUS TRAVESSIA DO TEJO TRANSPORTES SA</t>
  </si>
  <si>
    <t>UNIVERSITY OF LEEDS</t>
  </si>
  <si>
    <t>Most maintenance activities in the current railway system are carried out on a scheduled basis. This potentially means that components and sub systems are not replaced at the optimum time and that components fail between interventions. SMaRTE will provide the methodology for implementation of a Condition Based Maintenance system appropriate for the railway. This will allow maintenance to be tailored around the actual remaining life of key components and will reduce costs and improve reliability and availability. Knowledge and experience from other sectors will be extracted and new scientific methods for handling data and setting up architectures and intelligent systems to process data will be developed; appropriate to the railway system. Case studies will be designed and carried out for two different but typical passenger railways and lessons learned will be used to improve the system definitions. The final result of the SMaRTE project will be a CBM system which works for passenger railways and will result in reduced system costs and improved system reliability. 
The premise of SMaRTE (Human Factors) is that reducing customer cognitive effort is key to rail usability. Achieving a more streamlined process of accessing rail should increase its attractiveness. Whilst there is substantial evidence on the impact of factors such as fares / journey time on rail usage, the impact of more subtle factors deterring passengers from using rail are less understood. SMaRTE places the focus on the customer, utilising an innovative multi-disciplinary approach to understand the primary factors impacting on user decisions to choose rail (or an alternative) – and producing new quantitative evidence on the relative importance of those factors. The final result of SMaRTE will be a set of quantified factors influencing rail usability, and recommendations on how to decrease the cognitive effort and onward mobility for rail journeys through a “Smart Journey Vision” and rail map of measures.</t>
  </si>
  <si>
    <t>Smart Maintenance and the Rail Traveller Experience</t>
  </si>
  <si>
    <t>S2R-OC-CCA-01-2015</t>
  </si>
  <si>
    <t>DE;ES</t>
  </si>
  <si>
    <t>Railistics GmbH;UNIVERSIDAD DE CANTABRIA</t>
  </si>
  <si>
    <t>INSTITUT FUR INNOVATIONS- UND TRENDFORSCHUNG KURZ IITF</t>
  </si>
  <si>
    <t>2018-04-30</t>
  </si>
  <si>
    <t>This project NEAR2050 will analyse and take in to account developing technologies, new societal trends, and changing demographics among others in order to obtain a full account of what users currently need and expect from the rail sector and what they will need and expect from the rail sector based on mega trend based scenarios in 2022,2030 and 2050.
NEAR2050 will analyse the entire process that needs to be gone through by both passengers and freight. This will look at the door-to-door offers as well as what planning options exist for customers. 
Investigations will be carried out as to what can be put in place to overcome the obstacles uncovered in the previous stage. These will range from “quick wins” and easy to implement ideas, to long term plans that require investment over numerous years.
Using the future needs determined over the course of this project, NEAR2050 will look at what each of the actors can implement how difficult implementation will be, and will make recommendations of implementation plans.
NEAR2050 will look at other mobility modes, make a determination of their development over the time scenarios and with that make a determination as to the type of cooperation that will be required and how this can be implemented. This can include interaction with busses, shared and private bikes, shared and private cars. The analyses will look at the opportunities of shared ticketing, booking, and pricing systems, and the availability of these mobility modes among others.</t>
  </si>
  <si>
    <t>NEAR2050 - future challenges for the rail sector</t>
  </si>
  <si>
    <t>NEAR2050</t>
  </si>
  <si>
    <t>S2R-CFM-IP5-03-2015</t>
  </si>
  <si>
    <t>DE;SE;ES;AT;IT</t>
  </si>
  <si>
    <t>DEUTSCHE BAHN AG;TRAFIKVERKET - TRV;CAF POWER &amp; AUTOMATION SL;Kompetenzzentrum - Das Virtuelle Fahrzeug, Forschungsgesellschaft mbH;AVL LIST GMBH;FAIVELEY TRANSPORT ITALIA SPA</t>
  </si>
  <si>
    <t>BOMBARDIER TRANSPORTATION GMBH</t>
  </si>
  <si>
    <t>2019-05-31</t>
  </si>
  <si>
    <t>2016-09-01</t>
  </si>
  <si>
    <t>Since 2008, the rail freight market has not yet recovered from the global recession and profit margins in the railway sector have been falling throughout Europe. Moreover, competition was able to increase their capacity due to innovations. Within the last 15 years, inland vessels have increased their transport capacity by 158%, truck transportation by up to 50% while rail freight transportation only by 3% thanks to increasing the length of trains to 740 metres.
SHIFT²RAIL IP5 addresses this issue by fostering a vision for future rail freight operation offering increased quality and efficiency while simultaneously improving the overall cost structure. The target is to shift the road freight volumes for distances beyond 300 km to other modes in the range of 30% and 50% by the years 2030 and 2050 respectively.
In this context, the FFL4E project (Future Freight Locomotive for Europe) aims at developing key technologies for future energy efficient freight locomotives, allowing highest operational flexibility and providing attractive and competitive rail freight services to the final customer.
Focus is set on:
• Extreme flexibility for operation in non-electrified and in electrified lines, allowing private and public operators to offer broaden rail freight services according to demand without the need of changing the locomotive.
• Remote control for distributed power, thus, allowing the increase of the train length up to 1500 m and consequently improving the cost efficiency of rail transport.
• Recuperation of braking energy as much as possible, store it onboard and reuse it whenever required, for traction purposes, for peak shaving or to supply auxiliaries and others.
• Last mile propulsion capabilities, sourcing the energy from a powerful on-board Li-Ion battery
• Reduction of wear and noise of freight operations by means of developing track-friendly, low-noise running gear for the future freight locomotive.</t>
  </si>
  <si>
    <t>Future Freight Loco for Europe</t>
  </si>
  <si>
    <t>S2R-CFM-IP5-02-2015</t>
  </si>
  <si>
    <t>IT;SE;SI;DE</t>
  </si>
  <si>
    <t>ANSALDO STS S.p.A.;TRAFIKVERKET - TRV;SLOVENSKE ZELEZNICE DOO;BOMBARDIER TRANSPORTATION GMBH</t>
  </si>
  <si>
    <t>DEUTSCHE BAHN AG</t>
  </si>
  <si>
    <t>The overall aim of this specific Automated Rail Cargo Consortium (ARCC) proposal is to carry out an initial phase of rail freight automation research activities in order to boost levels of quality, efficiency and cost effectiveness in rail freight operations of the European railway sector. 
The three areas of research activities are: Transporting and delivering freight via automated trains, developing automated support processes at the nodes (e.g. terminals, yards and transhipment points) and advanced timetable planning.
If automation and digitalisation processes are exploited in an appropriate way, rail freight transport can generate significant positive impacts for rail freight transport. For example, increased efficiency on the main railway lines and nodes, reducing lead time and energy costs. Additionally, improved services and customer quality so that the operational timetable is met reliably. Furthermore, optimised business processes and management of complex situations, such as a 15% reduction in time when rail assets sit idle within nodes.
The Consortium is made up of Joint-Undertaking (JU) members of Shift2rail who are the main drivers in developing and transferring automation technologies and processes to the railway freight sector.
The project will start with a Grade of Automation, level 2 (GoA2 level) demonstration and end with a GoA3/4 level crossborder demonstration. The start-up activities in this first batch of Shift2Rail projects will be followed up, in subsequent development phases to achieve higher levels of technical readiness, beyond the 36 month project period.</t>
  </si>
  <si>
    <t>Automated Rail Cargo Consortium: Rail freight automation research activities to boost levels of quality, efficiency and cost effectiveness in all areas of rail freight operations</t>
  </si>
  <si>
    <t>S2R-CFM-IP5-01-2017</t>
  </si>
  <si>
    <t>IT;DE;ES;AT;CH</t>
  </si>
  <si>
    <t>ANSALDO STS S.p.A.;DEUTSCHE BAHN AG;VERBAND DER BAHNINDUSTRIE IN DEUTSCHLAND (VDB) EV;CONTRAFFIC GMBH;CAF POWER &amp; AUTOMATION SL;DEUTSCHES ZENTRUM FUER LUFT - UND RAUMFAHRT EV;Kompetenzzentrum - Das Virtuelle Fahrzeug, Forschungsgesellschaft mbH;INDRA SISTEMAS SA;AVL LIST GMBH;BOMBARDIER TRANSPORTATION GMBH;OBB-Infrastruktur  AG;SCHWEIZERISCHE BUNDESBAHNEN SBB AG;ASOCIACION CENTRO TECNOLOGICO CEIT-IK4</t>
  </si>
  <si>
    <t>TRAFIKVERKET - TRV</t>
  </si>
  <si>
    <t>The key aspects for this proposal, FR8HUB, is the emphasis on increasing the efficiency in the nodes, hubs and terminals in the railway system for freight and to continue development in freight locomotives of the future. FR8HUB answers to the member call for Shift2Rail IP5 AWP 17 and thereby propose activities in new development areas together with continuation of progress in Technical Demonstrators (TD) started in AWP 15. To succeed with implementation of technologies developed within Shift2Rail IP5, FR8HUB will also initiate development of a strategy for implementation of relevant technologies to secure market uptake.</t>
  </si>
  <si>
    <t>Real time information applications and energy efficient solutions for rail freight</t>
  </si>
  <si>
    <t>FR8HUB</t>
  </si>
  <si>
    <t>S2R-CFM-IP5-01-2015</t>
  </si>
  <si>
    <t>ES;IT;SK;DE;AT;CH</t>
  </si>
  <si>
    <t>Construcciones y Auxiliar de Ferrocarriles, S.A.;ANSALDO STS S.p.A.;TATRAVAGONKA AS;DEUTSCHE BAHN AG;VERBAND DER BAHNINDUSTRIE IN DEUTSCHLAND (VDB) EV;CONTRAFFIC GMBH;AC2T RESEARCH GMBH;DEUTSCHES ZENTRUM FUER LUFT - UND RAUMFAHRT EV;Kompetenzzentrum - Das Virtuelle Fahrzeug, Forschungsgesellschaft mbH;INDRA SISTEMAS SA;WBN WAGGONBAU NIESKY GMBH;MATERIALS CENTER LEOBEN FORSCHUNG GMBH;KNORR-BREMSE SYSTEME FUR SCHIENENFAHRZEUGE GMBH;BOMBARDIER TRANSPORTATION GMBH;PJ MESSTECHNIK GMBH;SCHWEIZERISCHE BUNDESBAHNEN SBB AG;ASOCIACION CENTRO TECNOLOGICO CEIT-IK4</t>
  </si>
  <si>
    <t>The FR8RAIL project proposal is submitted as part of the Shift2Rail Research and Innovation Action. Within the FR8RAIL project proposal there are eighteen European partners. The main aim of the FR8RAIL project proposal is the development of functional requirements for a sustainable and attractive European rail freight. 
These objectives of FR8RAIL are: A 10 % reduction in the cost of freight transport measured by tonnes per Km. A 20 % reduction in the time variations during dwelling and increase attractiveness of logistic chains by making available 100 % of the rail freight transport information to logistic chain information systems. 
The objectives of the FR8RAIL project will be achieved by developing a number of vital areas within freight rail. There are six main areas of work that form the backbone of this proposal’s approach in achieving the development of functional requirements for a sustainable and attractive European rail freight. The work areas are 1) Business Analytics, KPIs, Top Level Requirements, 2) Condition Based and Predictive Maintenance, 3) Telematics &amp; Electrification, 4) Running Gear, Core and Extended Market Wagon, 5) Automatic Coupling, 6) High level System Architecture and Integration. 
The outcome of FR8RAIL and its deliverables are expected to positively contribute to and support the Shift2Rail goals set out in the Strategic Masterplan and the Multi Annual Action Plan viz. to strengthen the role of rail in the transport system, and in particular freight rail transport.</t>
  </si>
  <si>
    <t>Development of Functional Requirements for Sustainable and Attractive European Rail Freight</t>
  </si>
  <si>
    <t>FR8RAIL</t>
  </si>
  <si>
    <t>S2R-CFM-IP4-02-2017</t>
  </si>
  <si>
    <t>SE;FR;UK;ES;DE</t>
  </si>
  <si>
    <t>BOMBARDIER TRANSPORTATION SWEDEN AB;DIGINEXT;NETWORK RAIL INFRASTRUCTURE LIMITED;INDRA SISTEMAS SA;HACON INGENIEURGESELLSCHAFT MBH</t>
  </si>
  <si>
    <t>THALES PORTUGAL SA</t>
  </si>
  <si>
    <t>Shift2Rail-IA</t>
  </si>
  <si>
    <t>2022-06-30</t>
  </si>
  <si>
    <t>Coordination and demonstration embracing all areas of IP4 and targets aiming to assist support ensure and promote a common technical approach across the IP4 to allow integrated and coherent Technical Demonstrations as outlined on Shift2Rail master plan. 
Te objective will be achieved through different activities involving and promoting the collaborative participation of associated projects (for members of Shit2Rail and from open calls) and the partners involved, through the close technical interface with the different projects and the coordination of the integration activities activities to support and achieve consistency and convergence amongst the different projects, feeding a reliable set of technical packages.</t>
  </si>
  <si>
    <t>COHErent Setup and Demonstration of Integrated Travel SerVices</t>
  </si>
  <si>
    <t>COHESIVE</t>
  </si>
  <si>
    <t>S2R-CFM-IP4-02-2015</t>
  </si>
  <si>
    <t>IT;FR;UK;ES;PT</t>
  </si>
  <si>
    <t>ANSALDO STS S.p.A.;DIGINEXT;NETWORK RAIL INFRASTRUCTURE LIMITED;INDRA SISTEMAS SA;THALES PORTUGAL SA</t>
  </si>
  <si>
    <t>HACON INGENIEURGESELLSCHAFT MBH</t>
  </si>
  <si>
    <t>2018-12-31</t>
  </si>
  <si>
    <t>Mankind’s carbon footprint is the underlying cause of global warming. Reducing it drastically within the next few years is imperative and favouring public transportation will be a deciding factor in this race. New technologies have the potential to enable the creation of better public transportation systems, thus enticing citizens away from using private means.
Today’s travellers indeed consider public transportation as a source of difficulties and a cumbersome way to travel. When riders choose their journeys, they are often left to fend for themselves. They have to figure out transfers between multimodal forms of travel and how to handle disruptions and re-plan their route, when not left stranded. In addition, the current variety and heterogeneity of services along multimodal journeys is another serious source of complication and frustration. 
Increasing the attractiveness of rail transport requires a novel and integrated solution that will be developed in the IP4 part of the Shift2Rail project. It will guide, support, inform, and even entertain users throughout their entire itinerary, adapting to unforeseeable interruptions and events in order to propose alternative routes, including in the first and last miles. A real door-to-door travel solution including all modes of transport will be developed along with new forms of traveller experiences aiming to transform the travel itself into an “ATTRACkTIVE” part of the journey. This proposal aims to implement both the Shift2Rail Trip Tracker (TD4.4) and Travel Companion (TD4.5), two major components to materialise this vision and deliver seamless door-to-door travel support encompassing both public and private transportation portions of a journey. This includes disruption handling, navigation and user centric ubiquitous applications as well as the required tooling and modular design to foster adoption and enable future refinements, new concepts and ideas.</t>
  </si>
  <si>
    <t>Advanced Travel Companion and Tracking Services</t>
  </si>
  <si>
    <t>S2R-CFM-IP4-01-2017</t>
  </si>
  <si>
    <t>IT;FR;UK;DE</t>
  </si>
  <si>
    <t>ANSALDO STS S.p.A.;DIGINEXT;THALES SIX GTS FRANCE SAS;NETWORK RAIL INFRASTRUCTURE LIMITED;HACON INGENIEURGESELLSCHAFT MBH</t>
  </si>
  <si>
    <t>INDRA SISTEMAS SA</t>
  </si>
  <si>
    <t>CONNECTIVE project will be part of Shift2Rail (S2R), the first rail joint technology initiative focused on accelerating the integration of new and advanced technologies into innovative rail product solutions. CONNECTIVE aims to be the technical backbone of S2R´s Innovation Programme 4 (IP4), which addresses the provision of “IT solutions for attractive Railway services”.
Thereby, CONNECTIVE will provide other S2R-IP4 projects with a technical framework and a set of tools that will foster the digital transformation of the rail and in general all the transport ecosystem, allowing to reach unprecedented multimodal travel experiences and to improve the fit between supply and demand. CONNECTIVE will provide new levels of interoperability and seamless access to all transport data and services in a multimodal and distributed environment, while offering a common business intelligence to extract insights of the ecosystem, valuable for both users and service providers.</t>
  </si>
  <si>
    <t>Connecting and Analysing the Digital Transport Ecosystem</t>
  </si>
  <si>
    <t>S2R-CFM-IP4-01-2015</t>
  </si>
  <si>
    <t>ES;UK;DE</t>
  </si>
  <si>
    <t>AMADEUS IT GROUP SA;NETWORK RAIL INFRASTRUCTURE LIMITED;INDRA SISTEMAS SA;HACON INGENIEURGESELLSCHAFT MBH</t>
  </si>
  <si>
    <t>THALES SIX GTS FRANCE SAS</t>
  </si>
  <si>
    <t>Conceptually, the CO-ACTIVE project addresses the general enrichment of the ‘one-stop-shop’ capability as initiated in the IT2Rail project and further completes the scope of functionality by addressing post-sale business transactions, and an underlying payment-settlement solution for comodally retailed products and services. This provides the opportunity to focus specifically on those aspects of comodality whose level of customer-perceived risk discourages the advance purchase of comodal travel entitlements:
·         Enhancing the technical facilitation of a one-stop-shop capability, to enable comprehensive choice of offers from modes/operators able to respond to customer mobility queries, especially through the data structuration.
·         Research into the different possibilities for managing retailer-TSP settlement in order to simplify/rationalise integration, for retailers, of today’s multiple (mode/operator) settlement system infrastructures which itself represents a constraint for the funnelling of multiple-TSP content to 3rd party retailer outlets; this includes demonstration of a retailer ‘merchant’ model/approach.
·         Analysis of potential automation and orchestration (where identified by research) based on the information of previously generated travel entitlements, for the purposes of enabling the processing of cancellations, ticket exchanges and refunds in accordance with TSP business rules and revenue management policies, as well as in accordance with the needs of the customer when Trip Tracker determines that re-accommodation services are required to ensure arrival at final destination.</t>
  </si>
  <si>
    <t>CO-modal journey re-ACcommodation on associated Travel serVices</t>
  </si>
  <si>
    <t>S2R-CFM-IP3-02-2016</t>
  </si>
  <si>
    <t>ES;TR;UK;DE;SE;AT;PT;IT;NL;FR;CH</t>
  </si>
  <si>
    <t>CENTRO DE ESTUDIOS DE MATERIALES Y CONTROL DE OBRA SA;TURKIYE CUMHURIYETI DEVLET DEMIR YOLLARI ISLETMESI GENEL MUDURLUGU;THALES GROUND TRANSPORTATION SYSTEMS UK LTD;DEUTSCHE BAHN AG;BOMBARDIER TRANSPORTATION SWEDEN AB;FCP FRITSCH, CHIARI &amp; PARTNER ZIVILTECHNIKER GMBH;FRAUNHOFER GESELLSCHAFT ZUR FOERDERUNG DER ANGEWANDTEN FORSCHUNG E.V.;TRAFIKVERKET - TRV;NETWORK RAIL INFRASTRUCTURE LIMITED;INFRAESTRUTURAS DE PORTUGAL SA;DEUTSCHES ZENTRUM FUER LUFT - UND RAUMFAHRT EV;Kompetenzzentrum - Das Virtuelle Fahrzeug, Forschungsgesellschaft mbH;CAF TURNKEY &amp; ENGINEERING SOCIEDAD LIMITADA;MER MEC SPA;STRUKTON RAIL BV;SNCF RESEAU;WIENER LINIEN GMBH &amp;CO KG;OBB-Infrastruktur  AG;SCHWEIZERISCHE BUNDESBAHNEN SBB AG;ACCIONA CONSTRUCCION SA;SIEMENS AKTIENGESELLSCHAFT</t>
  </si>
  <si>
    <t>ANSALDO STS S.p.A.</t>
  </si>
  <si>
    <t>IN2SMART represents the 1st proposal of the Shift2Rail members referred, according to MAAP, to the following Technology Demonstrators (TDs): TD3.7 Railway Information Measuring and Monitoring System (RIMMS), TD3.6 Dynamic Railway Information Management System (DRIMS) and TD3.8 Intelligent Asset Management Strategies (IAMS). These TDs will deploy an overall concept for Intelligent Asset Management based on the following three main interlinked layers:
•Measuring and Monitoring systems to collect data from the field related to the railway assets status: IN2SMART will develop unmanned systems for “remote” monitoring; track geometry, switches &amp; crossings and signalling monitoring systems; innovative measurement of train parameters and wheel defects combined with rolling stock identifications systems.
•Data management, data mining and data analytics procedures to process data from the field and from other sources: IN2SMART will develop standard open interfaces to access heterogeneous maintenance-related data; analytic tools to automatic detect anomalies, discover and describe maintenance workflow processes and predict railway assets decay towards prescriptive maintenance.
•Degradation models and decision making tools to support maintenance strategies and execution: IN2SMART will lay the foundation of a generic framework for asset management and decision support process. This framework will specify the scope, objectives, workflow and outcomes of the decision-making process for maintenance interventions planning, and will be the enabler for the development of future decision support tools and systems. IN2SMART will also develop an optimised tamping tool and a robot platform for maintenance works.
IN2SMART will complement the work of the IN2RAIL lighthouse project to reach a homogeneous TRL4/5 demonstrator. The following Grant will start from IN2SMART to reach the final Integrated Technology Demonstrators that will deploy the overall concept of Intelligent Asset Management.</t>
  </si>
  <si>
    <t>Intelligent Innovative Smart Maintenance of Assets by integRated Technologies</t>
  </si>
  <si>
    <t>IN2SMART</t>
  </si>
  <si>
    <t>S2R-CFM-IP3-01-2017</t>
  </si>
  <si>
    <t>PT;IT;PL;FR;DE;SE;SI;FI;ES;AT</t>
  </si>
  <si>
    <t>UNIVERSIDADE DO MINHO;ANSALDO STS S.p.A.;POLSKIE KOLEJE PANSTWOWE SPOLKA AKCYJNA;THALES SERVICES SAS;DEUTSCHE BAHN AG;TRAFIKVERKET - TRV;INFRAESTRUTURAS DE PORTUGAL SA;SLOVENSKE ZELEZNICE DOO;IZT INSTITUT FUER ZUKUNFTSSTUDIEN UND TECHNOLOGIEBEWERTUNG GEMEINNUTZIGE GMBH;LIIKENNEVIRASTO;CAF TURNKEY &amp; ENGINEERING SOCIEDAD LIMITADA;SNCF RESEAU;UNIVERSIDADE DO PORTO;OBB-Infrastruktur  AG;RAILENIUM;FRANCE-MANCHE;ALSTOM TRANSPORT SA;SIEMENS AKTIENGESELLSCHAFT</t>
  </si>
  <si>
    <t>NETWORK RAIL INFRASTRUCTURE LIMITED</t>
  </si>
  <si>
    <t>2022-08-31</t>
  </si>
  <si>
    <t>Innovative Solutions in Future Stations, Energy Metering and Power Supply (IN2STEMPO) addresses the call S2R-CFM-IP3-01-2017 Smart System Energy Management Solutions and Future Station Solutions.  IN2STEMPO aligns with the Shift2Rail objectives and aims to reduce lifecycle costs, improve reliability and punctuality, whilst increasing capacity, enhancing interoperability and improving the customer experience.
The IN2STEMPO Smart Power Supply activities seek to contribute to the development of a railway smart grid based on the development of an unique railway power grid in an interconnected system. This new railway network will integrate smart metering, innovative power electronic components, energy management and energy storage systems.  This new concept will lead to improved and optimised train traffic, energy costs, and energy supply security for the railway system.  In parallel it will allow for optimised solutions to be developed through optimising investment, operation costs and maintenance. 
The IN2STEMPO Smart Metering research activities will realise a non-intrusive smart metering sensor network at a railway system level. It will demonstrate an open system and interface for data collection, aggregation and analysis at an open source ODM (Operational Data Management) level. The applications will exploit the energy analysis process with the aim of enhancing energy decision-making and line operation patterns.  Other possible applications include preventative maintenance plans, asset management and Life Cycle Cost dashboards.
The IN2STEMPO Future Stations activities are aimed at improving the customer experience and safety at stations, resulting in a better passenger experience for customers using the railway. Research will be focussed on improving crowd management in high capacity stations, station design and components, accessibility to trains and new ticketing technologies.</t>
  </si>
  <si>
    <t>Innovative Solutions in Future Stations, Energy Metering and Power Supply</t>
  </si>
  <si>
    <t>IN2STEMPO</t>
  </si>
  <si>
    <t>S2R-CFM-IP3-01-2016</t>
  </si>
  <si>
    <t>ES;AT;TR;UK;PT;SI;FR;CH;FI</t>
  </si>
  <si>
    <t>CENTRO DE ESTUDIOS DE MATERIALES Y CONTROL DE OBRA SA;PLASSER &amp; THEURER EXPORT VON BAHNBAUMASCHINEN GESELLSCHAFT MBH;TURKIYE CUMHURIYETI DEVLET DEMIR YOLLARI ISLETMESI GENEL MUDURLUGU;AC2T RESEARCH GMBH;NETWORK RAIL INFRASTRUCTURE LIMITED;INFRAESTRUTURAS DE PORTUGAL SA;Kompetenzzentrum - Das Virtuelle Fahrzeug, Forschungsgesellschaft mbH;SLOVENSKE ZELEZNICE DOO;VOSSLOH COGIFER SA;BLS  AG;LIIKENNEVIRASTO;MATERIALS CENTER LEOBEN FORSCHUNG GMBH;VOESTALPINE SCHIENEN GMBH;KIRCHDORFER FERTIGTEILHOLDING GMBH;SNCF RESEAU;GETZNER WERKSTOFFE GMBH;WIENER LINIEN GMBH &amp;CO KG;VOESTALPINE VAE GMBH;TATA STEEL FRANCE RAIL SA;OBB-Infrastruktur  AG;RAILENIUM;UNIVERSIDAD DEL PAIS VASCO/ EUSKAL HERRIKO UNIBERTSITATEA;SCHWEIZERISCHE BUNDESBAHNEN SBB AG;ACCIONA CONSTRUCCION SA</t>
  </si>
  <si>
    <t>Research into Enhanced Track, Switches and Structure
The railway of the future needs to meet the predicted growth in societal demand in terms of capacity and service, address the environmental challenges of the 21st century, and enable the political objectives of the European Union. IN2TRACK is to set the foundations for a resilient, consistent, cost-efficient, high capacity European network by delivering important building blocks that unlock the innovation potential that have been identified as part of the Shift2Rail Innovation Programme 3. Overall objectives of IN2TRACK are divided into three parts; Enhancing and optimising the switch &amp; crossings and track systems in order to ensure the optimal line usage and capacity; Investigating novel ways of extending the life of bridges and tunnel assets through new approaches to maintaining, repairing and upgrading these structures; Development and adoption of a holistic, whole system-approach. A whole-system approach ,which is defined as the system boundaries extending from dynamic wheel-rail interaction (loading input) through to degradation of the S&amp;C system, sub-systems, individual components, and underlying track foundation, will also be at the heart of IN2TRACK on how to reach the objectives. This IN2TRACK proposal addresses each of the areas identified in the H2020-S2RJU-2016-01 call. IN2TRACK is fully aligned with Shift2Rail IP3 in its objectives, approach, and ambition; addressing early enhancements and innovation opportunities.</t>
  </si>
  <si>
    <t>Research into enhanced tracks, switches and structures</t>
  </si>
  <si>
    <t>IN2TRACK</t>
  </si>
  <si>
    <t>S2R-CFM-IP2-01-2017</t>
  </si>
  <si>
    <t>DE;SE;UK;ES;IT;FR;CZ;CH</t>
  </si>
  <si>
    <t>DEUTSCHE BAHN AG;BOMBARDIER TRANSPORTATION SWEDEN AB;THALES TRANSPORTATION SYSTEMS GMBH;TRAFIKVERKET - TRV;NETWORK RAIL INFRASTRUCTURE LIMITED;DEUTSCHES ZENTRUM FUER LUFT - UND RAUMFAHRT EV;INDRA SISTEMAS SA;HACON INGENIEURGESELLSCHAFT MBH;MER MEC SPA;SNCF RESEAU;CAF SIGNALLING S.L;RAILENIUM;NOTTINGHAM SCIENTIFIC LTD;AZD PRAHA SRO;SCHWEIZERISCHE BUNDESBAHNEN SBB AG;ALSTOM TRANSPORT SA;SIEMENS AKTIENGESELLSCHAFT;ASOCIACION CENTRO TECNOLOGICO CEIT-IK4</t>
  </si>
  <si>
    <t>X2RAIL-2 represents the 2nd proposal of the Shift2Rail members in the IP2 “Advanced Traffic Management &amp; Control Systems” domain.
The pillar (IP2) challenge is to increase functionalities of the existing signalling and automation systems and related design and validation processes providing a more competitive, flexible, real-time, intelligent traffic management and decision support system, and maintaining backward compatibility to the existing European Rail Traffic Management System (ERTMS) and especially its European Train Control System component (ETCS).
The X2RAIL-2 project aims, according to the MAAP, to research and develop four selected key technologies to foster innovations in the field of railway signaling and automation systems within the following Technology Demonstrators (TDs):
Fail-Safe Train Positioning (TD2.4) - To achieve a significant reduction of the use of traditional train detection systems by means of the attainment of an absolute and safe train positioning system based on a multi-sensor concept, where GNSS is the preferred technology.
On-Board Train Integrity (TD2.5) - To achieve the safe On-board Train Integrity to allow the application of new signaling train separation concepts (e.g. Moving Block or Virtual Block) based on the train self -localization rather than on traditional train detection systems.
Formal Methods  (TD2.7) - To innovate and standardise processes and interfaces in the evolution phases of a signaling project (e.g.: design, implementation, test &amp; commissioning, operation &amp; maintenance) to rationalize the approach and to reduce time-to-market costs. 
Traffic Management Evolution (TD2.9) - To improve standardisation and integration of Traffic Management processes with the aim to achieve flexibility and scalability within the choice of functional service module managed by TMS. 
The X2RAIL-2 project aims at reaching TRL5/6 demonstrators.</t>
  </si>
  <si>
    <t>Enhancing railway signalling systems based on train satellite positioning, on-board safe train integrity, formal methods approach and standard interfaces, enhancing Traffic Management System functions</t>
  </si>
  <si>
    <t>X2RAIL-2</t>
  </si>
  <si>
    <t>S2R-CFM-IP2-01-2015</t>
  </si>
  <si>
    <t>IT;DE;SE;UK;ES;FR;CZ;CH;AT</t>
  </si>
  <si>
    <t>ANSALDO STS S.p.A.;DEUTSCHE BAHN AG;BOMBARDIER TRANSPORTATION SWEDEN AB;THALES TRANSPORTATION SYSTEMS GMBH;TRAFIKVERKET - TRV;NETWORK RAIL INFRASTRUCTURE LIMITED;DEUTSCHES ZENTRUM FUER LUFT - UND RAUMFAHRT EV;INDRA SISTEMAS SA;HACON INGENIEURGESELLSCHAFT MBH;MER MEC SPA;SNCF RESEAU;CAF SIGNALLING S.L;RAILENIUM;AZD PRAHA SRO;SCHWEIZERISCHE BUNDESBAHNEN SBB AG;ALSTOM TRANSPORT SA;ASOCIACION CENTRO TECNOLOGICO CEIT-IK4;KAPSCH CARRIERCOM AG</t>
  </si>
  <si>
    <t>SIEMENS AKTIENGESELLSCHAFT</t>
  </si>
  <si>
    <t>X2Rail-1 addresses the S2R-CFM-IP2-01-2015 “Start-up activities for Advanced Signalling and Automation System” call issued by the Shift2Rail Joint Undertaking as part of the Innovation Programme 2 “Advanced Traffic Management &amp; Control Systems”.
The X2Rail-1 project aims to research and develop six selected key technologies to foster innovations in the field of railway signalling and automation systems towards a flexible, real-time, intelligent traffic management and decision support system.
The actions to be undertaken in the scope of X2Rail-1 are related to the following specific objectives:
 To overcome the limitations of the existing communication systems by adapting radio communication systems which establish the backbone for the next generation advanced rail automation systems.
 To improve the usable track capacity by introducing more Automatic Train Operation (ATO) systems and Moving Block systems.
 To innovate the signalling architectures towards more decentralized and less cost intensive systems by incorporating Moving Block systems and Smart Wayside Objects. 
 To minimize energy consumption and to improve train punctuality through more extensive use of Automatic Train Operation (ATO) systems.
 To increase innovation in the field of lab testing by developing architectures for new lab test systems and simulations for control, command and communication systems in order to reduce costs. 
 To ensure security among all connected signalling and control systems by developing new cyber security systems dedicated to railways.
 To ensure the backward compatibility of ERMTS/ETCS technologies, notwithstanding of the required functional enrichment of the future signalling and control systems.</t>
  </si>
  <si>
    <t>Start-up activities for Advanced Signalling and Automation Systems</t>
  </si>
  <si>
    <t>S2R-CFM-IP1-02-2016</t>
  </si>
  <si>
    <t>IT;DE;FR</t>
  </si>
  <si>
    <t>ANSALDO STS S.p.A.;DEUTSCHE BAHN AG;SNCF MOBILITES;KNORR-BREMSE SYSTEME FUR SCHIENENFAHRZEUGE GMBH;BOMBARDIER TRANSPORTATION GMBH;FAIVELEY TRANSPORT ITALIA SPA;ALSTOM TRANSPORT SA;SIEMENS AKTIENGESELLSCHAFT</t>
  </si>
  <si>
    <t>Construcciones y Auxiliar de Ferrocarriles, S.A.</t>
  </si>
  <si>
    <t>CONNECTA aims at contributing to the S2R’s next generation of TCMS architectures and components with wireless capabilities as well as to the next generation of electronic braking systems. CONNECTA will conduct research into new technological concepts, standard specifications and architectures for train control and monitoring, with specific applications in train-to-ground communications and high safety electronic control of brakes.
The specific actions to be undertaken within the scope of CONNECTA contributing to the S2R Multi-Annual Action Plan on TD1.2 and TD1.5 are:
· To develop the general specifications of next generation TCMS and to generate the corresponding high level system architecture;
· To incorporate wireless technologies to train communication network solutions;
· To provide a train-wide communication network for full TCMS support including the replacement of train lines, connecting safety functions up to SIL4 and support of “fail-safe” and “fail-tolerant” principles, to provide an optimal train network for TCMS &amp; OMTS (Onboard Multimedia and Telematic Services) as well as communication mean for non-TCMS functions;
· To standardise functional interfaces of functions and sub systems as well as to define a generic functional architecture for the next TCMS generation;
· To facilitate the coupling of two or more consists supplied by different manufacturers and which could have different train functions;
· To develop a simulation framework in which all subsystems of the train can be simulated, allowing remote and distributed testing including hardware in-the-loop through heterogeneous communication networks;
· To achieve a performance improvement in safety relevant braking functions resulting in optimisation of the braking distances in safety braking;
· To optimise onboard systems by reducing the number of sophisticated pneumatic components and improving the overall LCC;
· To validate non-railway EN standards for use in safety-related railway applications.</t>
  </si>
  <si>
    <t>CONtributing to Shift2Rail's NExt generation of high Capable and safe TCMS and brAkes. Phase 1.</t>
  </si>
  <si>
    <t>S2R-CFM-IP1-01-2017</t>
  </si>
  <si>
    <t>ES;DE;FR;SE;PT;UK;AT</t>
  </si>
  <si>
    <t>Construcciones y Auxiliar de Ferrocarriles, S.A.;DEUTSCHE BAHN AG;FUNDACION PARA LA INVESTIGACION, DESARROLLO Y APLICACION DE MATERIALES COMPUESTOS;SNCF MOBILITES;FUNDACION TECNALIA RESEARCH &amp; INNOVATION;TRAFIKVERKET - TRV;CP - COMBOIOS DE PORTUGAL EPE;NETWORK RAIL INFRASTRUCTURE LIMITED;PATENTES TALGO SL;Kompetenzzentrum - Das Virtuelle Fahrzeug, Forschungsgesellschaft mbH;KNORR-BREMSE SYSTEME FUR SCHIENENFAHRZEUGE GMBH;Aernnova Aerospace S.A.U.;ALSTOM TRANSPORT SA;SIEMENS AKTIENGESELLSCHAFT;FAIVELEY TRANSPORT TOURS SAS</t>
  </si>
  <si>
    <t>PIVOT takes the Roll2Rail Lighthouse project and addresses mechanical systems within rail vehicles: Carbodies, Running Gear, Brakes, Entry Systems and Interiors including the Cab.
With seven technical WPs, it uses a system engineering approach, giving innovations tangible context considering real interface constraints. It includes specific, trackable, relevant, achievable and motivating quick wins which focus attention and drive home innovation.
• WP1 explores the materials, joining techniques and manufacturing for innovative carbodies. It seeks to develop a risk-assessed demonstrator specification.
• WP2 develops conceptual carbody components for alternative materials. It includes structural/non-structural assessments, FMECA and a sustainability assessment of facets like reparability and recyclability.
• WP3 focusses on smart solutions for running gear considering functions such as health monitoring and active suspension systems. These include new sensor system architecture and affordable hardware providing sufficient reliability and robustness.
• WP4 addresses running gear performance more generally. It seeks to develop a common technical specification, to innovatively use both new and existing materials and to scope the authorisation demands arising.
• WP5 progresses innovations such as electronics with high Safety Integrity Levels, eddy current brakes, new friction pairs, electro mechanical brake solutions and virtual certification.
• WP6 covers entry systems with themes including gap fillers, door entry surveillance, solutions for Persons of Reduced Mobility and performance improvement through mass reduction, improved insulation and higher acoustic attenuation.
• WP7 deals with modular interiors both for passenger spaces and cabs and aims make vehicle reconfiguration easier. Topics include flexible systems for adjusting tables, seat, luggage racks and the general décor, and ‘plug and play’ systems within the driver’s cab.</t>
  </si>
  <si>
    <t>Performance Improvement for Vehicles on Track</t>
  </si>
  <si>
    <t>S2R-CFM-IP1-01-2016</t>
  </si>
  <si>
    <t>DE;SE;FR;ES;IT</t>
  </si>
  <si>
    <t>DEUTSCHE BAHN AG;BOMBARDIER TRANSPORTATION SWEDEN AB;SNCF MOBILITES;CAF POWER &amp; AUTOMATION SL;PATENTES TALGO SL;KNORR-BREMSE SYSTEME FUR SCHIENENFAHRZEUGE GMBH;FAIVELEY TRANSPORT ITALIA SPA;SIEMENS AKTIENGESELLSCHAFT</t>
  </si>
  <si>
    <t>ALSTOM TRANSPORT SA</t>
  </si>
  <si>
    <t>2018-11-30</t>
  </si>
  <si>
    <t>The PINTA Project (IP1 Traction TD1 and Brakes TD5 – Phase 1) will address the two key topics highlighted in the first Shift2Rail Call topic S2R-CFM-IP1-01-2016 – Development of concepts towards the next generation of traction systems and management of wheel/rail adhesion, namely Traction and Adhesion Management.
Traction subproject will focus on the improvement of seven technical and economical performances of the Traction system that have been agreed and defined in Roll2Rail. These performances have to be improved on five different train applications having different constraints, needs and specificities, from tramway to HST, including metro, sub-urban, regional trains. In particular, Traction sub-project will address the following:
1)      Line capacity increase through weight, volume and noise  savings of Traction equipment.
2)      Operational reliability increase via higher reliability/availability.
3)      Railway system LCC reduction
As far as Adhesion management is concerned, the work will lead to the achievement of a number of important objectives linked to Brakes, such as
·         Improvement of braking degradation limit in poor adhesion condition
·         Management of all adhesion conditions in a way that brake distances are optimized
·         Improvement of the overall train safety, which relies substantially on the management of the wheel/rail contact
·         Reduction of wheel Life-Cycle-Costs (LCCs) through optimized wheel/rail contact in braking
The activities should contribute in formulating new performance specifications for Adhesion Recovery Systems. Moreover, improved requirements for Wheel Slide Protection test procedures should be developed, followed by new specifications for Automatic Test benches.</t>
  </si>
  <si>
    <t>IP1 Traction TD1 and Brakes TD5 – Phase 1</t>
  </si>
  <si>
    <t>S2R-CFM-CCA-03-2015</t>
  </si>
  <si>
    <t>IT;DE;SE;FR</t>
  </si>
  <si>
    <t>ANSALDO STS S.p.A.;THALES TRANSPORTATION SYSTEMS GMBH;TRAFIKVERKET - TRV;HACON INGENIEURGESELLSCHAFT MBH;SNCF</t>
  </si>
  <si>
    <t>2018-08-31</t>
  </si>
  <si>
    <t>PLASA represents the 1st proposal of the Shift2Rail members referred, according to MAAP, to the following Work Areas within the Cross Cutting Activities:
- WA 3.1: Safety
- WA 4.1: Smart Planning
The PLASA project aims at significantly increasing customer experience and system robustness in the European rail sector. On the one hand, it improves planning activities of various stakeholders in the railway system by means of precise railway simulation and, on the other hand, it provides a methodology to manage the safety of the railway system based on risk assessment.
This will be achieved by an holistic approach involving partners of the rail industry, the operators and universities.</t>
  </si>
  <si>
    <t>Smart Planning and Safety for a safer and more robust European railway sector</t>
  </si>
  <si>
    <t>S2R-CFM-CCA-02-2015</t>
  </si>
  <si>
    <t>DE;SE;AT;ES;FR</t>
  </si>
  <si>
    <t>DEUTSCHE BAHN AG;TRAFIKVERKET - TRV;SIEMENS AKTIENGESELLSCHAFT OESTERREICH;PATENTES TALGO SL;DEUTSCHES ZENTRUM FUER LUFT - UND RAUMFAHRT EV;SNCF;ALSTOM TRANSPORT SA;Construcciones y Auxiliar de Ferrocarriles Investigación y Desarrollo, S.L.</t>
  </si>
  <si>
    <t>The FINE 1 project aims to reduce operational costs of railways by a reduction of energy use  and  noise related to rail traffic. The project results are expected to enable an increase of traffic in Europe and to enhance the attractiveness of railway in relation to other modes of transport. 
The project activities will support the innovation process within the S2R Technical Demonstrators (TDs) by providing methodology and know-how to enable development of low noise and low energy TDs. The project is fully in line with the EU objectives with eight technical work packages (WPs) addressing technologies to support these objectives. The reduction of energy use for rail vehicles is as addressed in WP 3 and WP4 and will indirectly lead to reduced green-house gas emissions, also with most rail transport powered with electricity. Further, reducing energy use will lower the life cycle cost and the costs of vehicle operation. The project also aims at development of practical methods for predicting noise and vibration performance on system level including both rolling stock, infrastructure and its environment. Prediction of interior vehicle noise is addressed in WP 7 and source modelling for interior and exterior noise in WP 8. With an accurate characterization of each contributing source, it will be possible to optimize cost benefit scenarios, as addressed in WP 6, as well as take exposure and comfort into account. Finally, the auralisation and visualisation techniques of traffic noise scenarios and the noise control techniques developed in WP 9, support the reduction of noise exposure for residents by efficient traffic planning and novel mitigation techniques. 
In summary, the expected FINE 1 advances of the state-of-the-art in noise modelling and control as well as in energy management and control methodology, will improve the competitiveness of the European railway system compared to other modes of transportation and thus promoting a modal shift to rail.</t>
  </si>
  <si>
    <t>Future Improvement for Energy and Noise</t>
  </si>
  <si>
    <t>S2R-CFM-CCA-01-2017</t>
  </si>
  <si>
    <t>IT;TR;UK;DE;SE;PT;ES;FR</t>
  </si>
  <si>
    <t>ANSALDO STS S.p.A.;TURKIYE CUMHURIYETI DEVLET DEMIR YOLLARI ISLETMESI GENEL MUDURLUGU;THALES GROUND TRANSPORTATION SYSTEMS UK LTD;DEUTSCHE BAHN AG;BOMBARDIER TRANSPORTATION SWEDEN AB;CP - COMBOIOS DE PORTUGAL EPE;DEUTSCHES ZENTRUM FUER LUFT - UND RAUMFAHRT EV;INDRA SISTEMAS SA;HACON INGENIEURGESELLSCHAFT MBH;SNCF;SIEMENS AKTIENGESELLSCHAFT;Construcciones y Auxiliar de Ferrocarriles Investigación y Desarrollo, S.L.</t>
  </si>
  <si>
    <t>This Project aims to perform the socio-economic Research for Shift2Rail, to develop the SPD Scenarios and the KPI integrated assessment. Smart Maintenance, Standardisation, Integrated Mobility Management and Human Ressources are cross-cutting activities of Shift2Rail as well and consequently topics of the Project, too. The objectives of this proposal IMPACT-2 are:
- Evaluating the effects for mobility, society and environment induced by new technology solutions and developments.
- Introducing relevant targets and needs to create a more attractive, a more competitive and more sustainable rail system.
- Defining System Platform Demonstrators (SPD) that represent future application use cases.
- Defining Key Performance Indicators (KPIs) that enable the monitoring and assessment of the Shift2Rail overall target achievement.
- Smart Maintenance. 
- Prepare an efficient process for bringing Shift2Rail results into standardisation. 
- Develop a common platform for the intelligent mobility management.
- Human ressources. 
The project IMPACT-2 is planned to fulfil all respective topics of the Shift2Rail Annual Work Plan 2017.</t>
  </si>
  <si>
    <t>Indicator Monitoring for a new railway PAradigm in seamlessly integrated Cross modalTransport chains – Phase 2</t>
  </si>
  <si>
    <t>S2R-CFM-CCA-01-2015</t>
  </si>
  <si>
    <t>ES;IT;DE;SE;UK</t>
  </si>
  <si>
    <t>Construcciones y Auxiliar de Ferrocarriles, S.A.;ANSALDO STS S.p.A.;DEUTSCHE BAHN AG;TRAFIKVERKET - TRV;BOMBARDIER TRANSPORTATION UK LTD;SIEMENS AKTIENGESELLSCHAFT</t>
  </si>
  <si>
    <t>DEUTSCHES ZENTRUM FUER LUFT - UND RAUMFAHRT EV</t>
  </si>
  <si>
    <t>This  Project will start the activities of Shift²Rail members related to the cross-cutting activities. The work Areas socio-economic aspects (WA1) and KPI Monitoring (WA2) as defined in the multi-annual action plan will start. The System Plattform Demonstrator Scenarios will be desigend in a first issue. The objectives of this proposal IMPACT-1 are:
- Evaluating the effects for mobility, society and environment induced by new technology solutions and developments,
- Introducing relevant targets and needs to create a more attractive, a more competitive and more sustainable rail system
- Defining System Platform Demonstrators (SPD) that represent future application use cases
- Defining Key Performance Indicators (KPIs) that enable the monitoring and assessment of the Shift2Rail overall target achievement.
These objectives will be reached by performing a socio-economic impact analysis. Using these results scenarios for the System Platform Demonstrators are described with respect to the railway of the future for highspeed, regional, urban and freight transport. These scenarios are used to monitor the results of the other Shift2Rail projects using a mode of the KPIs. The model of the KPI shows the relation of the low-level KPI to the overall targets defined in the S2R Master Plan. 
The project IMPACT-1 is planned to fulfil the respective topic of the Shift2Rail Annual Work Plan 2015.</t>
  </si>
  <si>
    <t>Indicator Monitoring for a new railway PAradigm in seamlessly integrated Cross modal Transport chains – Phase 1</t>
  </si>
  <si>
    <t>PT;FR;SE;FI;CZ;IT;ES;NO;NL</t>
  </si>
  <si>
    <t>EVOLEO TECHNOLOGIES LDA;MER MEC FRANCE;KUNGLIGA TEKNISKA HOEGSKOLAN;TTY-SAATIO;ROADSCANNERS OY;VYSOKE UCENI TECHNICKE V BRNE;POLITECNICO DI MILANO;UNIVERSIDADE DO PORTO;UNIVERSITAT POLITECNICA DE VALENCIA;NORGES TEKNISK-NATURVITENSKAPELIGE UNIVERSITET NTNU;TECHNISCHE UNIVERSITEIT DELFT</t>
  </si>
  <si>
    <t>MSCA-RISE</t>
  </si>
  <si>
    <t>2020-03-31</t>
  </si>
  <si>
    <t>2016-04-01</t>
  </si>
  <si>
    <t>Social and economic growth, security and sustainability in Europe are at risk of being compromised due to aging and failing railway infrastructure systems. This partly reflects a recognised skill shortage in railway infrastructure engineering. This project, RISEN, aims to enhance knowledge creation and transfer using both international and intersectoral secondment mechanisms among European Advanced Rail Research Universities/SMEs and Non-EU, world-class rail universities including the University of Illinois at Urbana Champaign (USA), Massachusetts Institute of Technology (USA), Southwest Jiaotong University (China) and University of Wollongong (Australia). This project adds research skill mobility and innovation dimension to existing bilateral collaborations between universities through research exchange, joint research supervision, summer courses, international training and workshops, and joint development of innovative inventions. It spans over 4 years from April 2016 to March 2020. 
RISEN aims to produce the next generation of engineers and scientists needed to meet the challenge of providing sustainable, smart and resilient railway infrastructure systems critical for maintaining European competitiveness. The emphasis will be placed on the resilience and adaptation of railway and urban transport infrastructures using integrated smart systems. Such critical areas of the research theme will thus be synergised to improve response and resilience of rail infrastructure systems to climate change, extreme events from natural and human-made hazards, and future operational demands. In addition, researchers will benefit from the co-location of engineering education, training and research alongside world-class scientists and industry users through this initiative. Lessons learnt from rail infrastructure management will be shared and utilised to assure integrated and sustainable rail transport planning for future cities and communities.</t>
  </si>
  <si>
    <t>UK;FR</t>
  </si>
  <si>
    <t>THE CHANCELLOR, MASTERS AND SCHOLARS OF THE UNIVERSITY OF OXFORD;OPTIFLOW</t>
  </si>
  <si>
    <t>POLITECNICO DI TORINO</t>
  </si>
  <si>
    <t>MSCA-ITN-EID</t>
  </si>
  <si>
    <t>2020-12-31</t>
  </si>
  <si>
    <t>In the last decade, a growing number of railways and other civil or industrial infrastructures have been designed and/or built in arid regions worldwide. The European Railway Industry is often selected for such projects, because of its strong overall know-how.
In arid environmental conditions, windblown sand can have undesired effects on both the safety and the serviceability/ maintenance of railways. Despite efficient Sand Mitigation Measures (SMM) are mandatory, their design and assessment are at their infancy worldwide. Both tasks require innovation and development, by means of transfer of knowledge from base and/or specialist research fields to the Civil Engineering design practice and Railway Industry.
The European Railway Industry competences should be enriched with advanced and specialized knowhow in the SMM field, by means of raise of the quality of knowledge and human capital. Innovative sand mitigation competences should find their place in the production chain of the Railway Industry.
The present Research and Training Programme is inspired by the problem features mentioned above and aims at: • innovating the sand mitigation research field, by:
o a Computational Based Engineering rationale approach to the design of SMM;
o a new approach to the modeling and simulation of the coupled multiphase wind-sand flow around three-dimensional complex orography SMM and railway body;
• training Early Stage Researchers (ESRs), by means of:
o a multidisciplinary doctoral formation because of the nature of the problem;
o an academy-industry intersectoral doctoral formation because of the innovation ability of the former and the stimuli to research coming from the needs of the latter;
o a consortium's layout reflecting the production chain of the railway industry to train the ESRs in a proper “in vitro” replica of the their future real world working context;
• enriching and complementing the competences of the European Railway Industry in a growing market sector.</t>
  </si>
  <si>
    <t>MSCA-IF-2016</t>
  </si>
  <si>
    <t>LONDON SOUTH BANK UNIVERSITY LBG</t>
  </si>
  <si>
    <t>MSCA-IF-EF-ST</t>
  </si>
  <si>
    <t>2021-02-28</t>
  </si>
  <si>
    <t>2019-03-01</t>
  </si>
  <si>
    <t>In a number of European countries, old railway transport infrastructure earthworks are suffering from serviceability problems or failures and need continuing and costly maintenance/remediation works. This is becoming a major constraint for railway owners and operators, especially in the light of the increased risk of hazards posed by climate change. The hypothesis of this research is that biocementation (a technique that uses natural biological processes to bind soil grains) is a viable and sustainable technique for improving the structural stability of railway earthworks, and hence, the resilience of the EU’s transport infrastructure. The hypothesis will be tested through the application of the technique on earthwork materials of the UK rail network. After establishing improved microbial systems and processes, the project will involve advanced soil testing. The testing will give high quality data on the hydromechanical properties and behaviour of biocemented soils. Careful consideration will be given to the behaviour of the soil under unsaturated soil conditions (soil voids partially filled with water) which has not been researched. The data will be interpreted by constitutive modelling of the soil behaviour. The model will be implemented to commercial software, giving researchers and engineers a useful predictive tool for the analysis and design of biocemented soils. Having assessed the technique and the durability of the biocementation in the laboratory, a significant advance of this research will be the pilot application of the technique on actual railway assets, made accessible by a major owner and operator of railway infrastructure. This novel technique is proposed to be environmentally superior to conventional grouts (which are toxic) and other common soil stabilisers, e.g. cement or lime (linked to high CO2 emissions). Overall it is more sustainable because the micro-organisms used are renewable, environmentally friendly and safe (non-pathogenic).</t>
  </si>
  <si>
    <t>DB SYSTEMTECHNIK GMBH</t>
  </si>
  <si>
    <t>MSCA-IF-EF-SE</t>
  </si>
  <si>
    <t>2018-05-01</t>
  </si>
  <si>
    <t>The need for reduced costs and higher system reliability will make condition-based maintenance a key technology in the railway sector in the nearer future. However, reliable and adequate methods for monitoring track conditions, preferably by adding monitoring devices to ordinary rolling stock, are still far from being in place. The proposed project focuses on acoustic track monitoring and aims at pushing forward this monitoring technique to a point, where track faults such as squats, deteriorated rail joints or hanging sleepers can be automatically detected and quantified. This is achieved by combining advanced measurement techniques - involving sound pressure signals due to radiation from rail and wheel as well as axle box vibrations – with advanced simulation techniques for wheel/rail interaction. DB Systemtechnik GmbH as my host supplying all needed measurement techniques and myself as expert in the modelling of wheel/rail interaction will meet and utilize synergy effects from merging our competences in order to design and implement a methodology for acoustic track monitoring that is clearly beyond today's state-of-the-art. Furthermore, being an active member of the group at DB Systemtechnik will give me access to experience, knowhow and education in the railway technology sector. This is a unique possibility for me to broaden my career profile. It will make me an attractive employee both in the railway technology sector as well as in academia. Crossing the boarders of academia and preparing myself for leadership during my fellowship will be a strong support for my goal to become a research leader in academia. It will widen my professional network and offer a possibility for strong cooperation beyond the lifetime of the project.</t>
  </si>
  <si>
    <t>PL;BE;NL;FR;ES;DE;AT;UK</t>
  </si>
  <si>
    <t>INSTYTUT LOGISTYKI I MAGAZYNOWANIA;UNION DES INDUSTRIES FERROVIAIRES EUROPEENNES - UNIFE;NEDERLANDSE ORGANISATIE VOOR TOEGEPAST NATUURWETENSCHAPPELIJK ONDERZOEK TNO;UNION INTERNATIONALE DES CHEMINS DE FER;CENTRO NACIONAL DE COMPETENCIA EN LOGISTICA INTEGRAL;FRAUNHOFER GESELLSCHAFT ZUR FOERDERUNG DER ANGEWANDTEN FORSCHUNG E.V.;European Conference of Transport Research Institutes;SHIPYARDS AND MARITIME EQUIPMENT ASSOCIATION OF EUROPE;EUROCONTROL - EUROPEAN ORGANISATION FOR THE SAFETY OF AIR NAVIGATION;POLIS - PROMOTION OF OPERATIONAL LINKS WITH INTEGRATED SERVICES, ASSOCIATION INTERNATIONALE;DEUTSCHES ZENTRUM FUER LUFT - UND RAUMFAHRT EV;FORUM DES LABORATOIRES NATIONAUX EUROPEENS DE RECHERCHE ROUTIERE;ALLIANCE FOR LOGISTICS INNOVATION THROUGH COLLABORATION IN EUROPE;STICHTING DUTCH INSTITUTE FOR ADVANCED LOGISTICS;UNION INTERNATIONALE DES TRANSPORTS PUBLICS;AVL LIST GMBH;BMT GROUP LTD</t>
  </si>
  <si>
    <t>CSA</t>
  </si>
  <si>
    <t>2015-05-01</t>
  </si>
  <si>
    <t>This proposal specifically addresses the topic MG.9.6-2014. Strengthening the research and innovation strategies of the transport industries in Europe.
The aim of SETRIS is to deliver a cohesive and coordinated approach to research and innovation strategies for all transport modes in Europe. To fulfil the aim of SETRIS, the following objectives are envisaged:
1. To identify synergies between the transport European Technology Platforms (ETPs) strategic and research and innovation agendas (SRIAs) and between these and relevant national platforms;
2. To review and update the existing SRIAs for each of the transport ETPs within a multi-modal and integrated transport system framework;
3. To benchmark past and present research initiatives affecting the achievement of integrated transport SRIAs and market uptake;
4. To define comprehensive, credible and realistic implementation plans for each SRIAs in a coordinated framework of running ETPs; 
5. To support, shape and contribute to future TRA events.
Objectives 1-4 lead to two integrated agendas highlighting not only innovations or research activities that need to be done but also the changes in governance that are required to facilitate these Agendas.
These objectives will be implemented through the involvement, for the first time, of representatives of all relevant transport modes and European Technology Platforms within one single collaborative initiative. The ETPs will develop a framework for long-term cooperation between actors from all transport modes that will support the cohesive and coordinated approaches to research and innovation strategies that will facilitate the delivery of a truly integrated transport system.
The potential impact of SETRIS for the transport sector is extremely significant and the successful outcome of SETRIS is essential for Europe’s transport future. SETRIS will impact by defining comprehensive, credible and realistic implementation plans for joint SRIAs in a coordinated framework of running ETPs. This is a leap forward is cooperation between the ETPs and has been fully supported by the ETPs.</t>
  </si>
  <si>
    <t>Strengthening European Transport Research and Innovation Strategies</t>
  </si>
  <si>
    <t>ES;PL;FI;IT;DE;NL;SE</t>
  </si>
  <si>
    <t>CONSORCI CENTRE D'INNOVACIO DEL TRANSPORT;ZARZAD NADBALTYCKICH INICJATYW KLASTROWYCH SPOLKA Z OGRANICZONA ODPOWIEDZIALNOSCIA;Teknologian tutkimuskeskus VTT Oy;AUTORITA' PORTUALE DELLA SPEZIA;DHL FREIGHT GERMANY HOLDING GMBH;MACOMI BV;BASF CONSTRUCTION CHEMICALS ESPANA SL;VIAS Y CONSTRUCCIONES SA;BEDESCHI SPA;Ferrocarrils de la Generalitat de Catalunya;CONTSHIP ITALIA SPA;KIRUNA WAGON AB;VIASYS VDC OY;AUTORITA DI SISTEMA PORTUALE DEL MAR LIGURE ORIENTALE</t>
  </si>
  <si>
    <t>IDP INGENIERIA Y ARQUITECTURA IBERIA SL</t>
  </si>
  <si>
    <t>RIA</t>
  </si>
  <si>
    <t>The main objective of this Project is the development of a methodology and ICT tools which will allow an advanced simulation of intermodal railway logistics platforms models in order to support tasks related to both design and planning phases.
Using the combination of demand/economic/capacity models as main inputs, an evaluation of scenarios will be possible by means of the comparison of an underlying Building Information Modeling output composed of different data sets such as CAPEX, OPEX or energy efficiency. 
Moreover, using these new design tool an improvement of the QOS and boost transhipment operations between rail and road transport will be achieved.
Above BIM2Operate translate and demonstrate the benefits of BIM during the operational phase, the tools can be extended with a specific simulator to get other indicators about the performance of the operations.
The scope of this proposal addresses two of a maximum of five aspects expected by the European Commission:
-	Development of whole system planning environments (based e.g. on virtual design concepts such as BIM - Building Information Modeling) to support the streamlined delivery of infrastructure projects from concept to deployment. In this respect, the rail sector deserves particular attention.
-	Solutions for advanced infrastructure capacity planning and modeling for all transport modes.</t>
  </si>
  <si>
    <t>Simulation using Building Information Modeling Methodology of Multimodal, Multipurpose and Multiproduct Freight Railway Terminals Infrastructures.</t>
  </si>
  <si>
    <t>IE;EL;DE;FR;IT;FI;BE;ES;UK;SK;NL;PT</t>
  </si>
  <si>
    <t>UNIVERSITY COLLEGE DUBLIN, NATIONAL UNIVERSITY OF IRELAND, DUBLIN;ETHNIKO KENTRO EREVNAS KAI TECHNOLOGIKIS ANAPTYXIS;EURNEX e. V.;UNION INTERNATIONALE DES CHEMINS DE FER;DEEP BLUE SRL;Teknologian tutkimuskeskus VTT Oy;European Conference of Transport Research Institutes;INSTITUT FUR SICHERHEITSTECHNIK/SCHIFFSSICHERHEIT EV;UNIVERSITA DEGLI STUDI DI FIRENZE;UNIVERSITAT DE VALENCIA;UNIVERSITY OF NEWCASTLE UPON TYNE;TECHNISCHE UNIVERSITAT BERLIN;ZILINSKA UNIVERZITA V ZILINE;VIAS INSTITUTE;MOV'EO;TYOTEHOSEURA RY;POLITECNICO DI TORINO;FUNDACION DE LA COMUNIDAD VALENCIANA PARA LA INVESTIGACION, PROMOCION Y ESTUDIOS COMERCIALES DE VALENCIAPORT;FOUNDATION WEGEMT - A EUROPEAN ASSOCIATION OF UNIVERSITIES IN MARINE TECHNOLOGY AND RELATED SCIENCES;INSTITUTO SUPERIOR TECNICO</t>
  </si>
  <si>
    <t>FORUM DES LABORATOIRES NATIONAUX EUROPEENS DE RECHERCHE ROUTIERE</t>
  </si>
  <si>
    <t>The Transportation sector employs over 10 million persons in the EU today. At the same time, Transport is a social sector that is rapidly developing, changing and being influenced to the maximum extent by the development of automation, electrification and greening of transport, among others, thus facing problems in staffing its several domains with appropriate and qualified personnel. This fact, makes the need for changes in training and education content, curricula, tools and methodologies absolutely imperative, incorporating lifelong learning aspects for the professionals in all transports areas. SKILLFUL vision is to identify the skills and competences needed by the Transport workforce of the future and define the training methods and tools to meet them. For all the above trends, employability will be strongly connected by SKILLFUL to future transport job requirements for all transportation modes and multimodal chains (which constitute a key transport of the future trend) and for all levels/types of workers, while all training modes will be included and integrated in a balanced way. To achieve this, SKILLFUL aims to review the existing, emerging and future knowledge and skills requirements of workers at all levels in the transportation sector, to structure the key specifications and components of the curricula and training courses that will be needed to meet these competence requirements optimally and to identify and propose new business roles in the education and training chain, such as those of “knowledge aggregator”, “training certifier” and training promoter”, in order to achieve European wide competence development. Project results are verified through s wide number of Pilots with low to high skilled workers from all transportation modes Europewide.</t>
  </si>
  <si>
    <t>Skills and competences development of future transportation professionals at all levels</t>
  </si>
  <si>
    <t>SKILLFUL</t>
  </si>
  <si>
    <t>UK;AT;DE;PT;FR;PL</t>
  </si>
  <si>
    <t>TRL LIMITED;AIT AUSTRIAN INSTITUTE OF TECHNOLOGY GMBH;EURNEX e. V.;LABORATORIO NACIONAL DE ENGENHARIA CIVIL;SERVICE TECHNIQUE DE L'AVIATION CIVILE;INSTYTUT BADAWCZY DROG I MOSTOW;INSTITUT FRANCAIS DES SCIENCES ET TECHNOLOGIES DES TRANSPORTS, DE L'AMENAGEMENT ET DES RESEAUX</t>
  </si>
  <si>
    <t>2017-04-30</t>
  </si>
  <si>
    <t>The transport network across Europe faces challenges relating to carbon reduction targets, energy security, and depletion of natural resources, without sacrificing its efficiency and compromising mobility. In addition, the road and rail infrastructure in particular are ageing and require renewal. Simultaneously, advances in sensors, mobile communications, smart ticketing and ‘big data’ offer the potential for customers to become an active part of the transport operations system and have the information to make decisions – for transport to enable ‘mode agnostic’ personal and business travel and – for freight operators to have more resilience and better reliability in their systems. 
The European transport system faces also an unavoidable societal challenge, which is achieving new levels of resource-efficiency, environmental-friendliness, safe and seamless transport for the benefit of citizens, the economy and society.
In order to tackle the challenges and reap the benefits outlined above, infrastructure owners and transport operators will be required to work together, along with other crucial stakeholders, to share knowledge and cooperate in a way that will be beneficial to all parties, and this proposal seeks to facilitate this.
The objective of this project is to better understand the common challenges experienced across transport modes, bring representatives of transport modes together to share experience and skills and to develop a set of common research objectives. The project will draw upon the experience gained from the Joint European Transport platform with the focus on infrastructure operations, and will also focus on research objectives presented in the Forever Open Road programme and the work of the FORx4 - Forever Open Road, Railway, Runway and River – A Cross-modal transport initiative for research for which FEHRL produced a ‘Point of View’ document.</t>
  </si>
  <si>
    <t>Users, Safety, security and Energy In Transport Infrastructure</t>
  </si>
  <si>
    <t>ES;FR;UK;IT;BE</t>
  </si>
  <si>
    <t>FUNDACION PLATAFORMA TECNOLOGICA ESPANOLA DE LA CONSTRUCCION;UNION INTERNATIONALE DES CHEMINS DE FER;FUNDACION TECNALIA RESEARCH &amp; INNOVATION;OVE ARUP &amp; PARTNERS INTERNATIONAL LIMITED;RINA CONSULTING SPA;FORUM DES LABORATOIRES NATIONAUX EUROPEENS DE RECHERCHE ROUTIERE;DRAGADOS SA</t>
  </si>
  <si>
    <t>CENTRE SCIENTIFIQUE ET TECHNIQUE DU BATIMENT</t>
  </si>
  <si>
    <t>Launching a European long-term ambition and initiative to increase the overall performance of multimodal transport infrastructures, the REFINET CSA intends to 1) create a sustainable network of European and international stakeholders’ representatives of all transport modes and transport infrastructure sectors, 2) deliver a shared European vision of how to specify, design, build or renovate, and maintain the multimodal European transport infrastructure network of the future along with innovative processes so as to enhance the effectiveness of the sector, and 3) elaborate a Strategic Implementation Plan with a comprehensive set of prioritised actions to made the REFINET vision a reality – as well as providing private and public decision makers with a set of up-to-date recommendations and guidelines (including good practices and lessons learnt) for strategic actions and required levels of cooperation between all stakeholders. REFINET will consider two complementary scenarios, namely maintenance and upgrading of existing transport infrastructures, and development of new transport infrastructures. REFINET will contribute to create a European-wide consensus on where to focus in terms of research and innovation to improve the productivity of the assets (reducing maintenance costs, extending the life span…) and reduce drastically traffic disruptions of transport flows from inspection, construction and maintenance activities, and to accommodate increasing/changing traffic demand. Thus, REFINET will pave the way to enhanced technology integration and transfer and mass-market development for innovative materials, components, systems and processes supporting the pan-European generalisation of advanced multimodal infrastructures, handling the demand within various industrial sectors and help match the EU-2020 Strategy, and achieve goals of main stakeholders. The REFINET consortium is made of 8 partners from 5 European countries (Spain, France, Italy, Belgium, United Kingdom).</t>
  </si>
  <si>
    <t>REthinking Future Infrastructure NETworks</t>
  </si>
  <si>
    <t>DE;NL;FR;SI</t>
  </si>
  <si>
    <t>EURNEX e. V.;NEDERLANDSE ORGANISATIE VOOR TOEGEPAST NATUURWETENSCHAPPELIJK ONDERZOEK TNO;SERVICE TECHNIQUE DE L'AVIATION CIVILE;ZAVOD ZA GRADBENISTVO SLOVENIJE;INSTITUT FRANCAIS DES SCIENCES ET TECHNOLOGIES DES TRANSPORTS, DE L'AMENAGEMENT ET DES RESEAUX;BUNDESANSTALT FUER STRASSENWESEN</t>
  </si>
  <si>
    <t>2017-10-31</t>
  </si>
  <si>
    <t>An efficient and high-quality transport infrastructure is a fundamental requirement for the connectivity of people and goods in Europe and basis for economic growth, competitiveness and territorial cohesion. In general, the transport network in Europe is of a high standard but is still fragmented regarding the geographical distribution and the transport modes.
In recent years, first networking activities and exchange of strategic programmes among the stakeholders of the four transport modes – road, rail, water and air – can be noticed but still a mono-modal, mono-disciplinary culture exists. In the light of the future challenges, e.g. increasing transport demand, ageing infrastructure, scarcity of natural resources, changing climatic conditions, it is inevitable to strengthen the collaboration of the single transport modes in order to create an improved future integrated and functioning transport system for Europe, despite of limited financial resources of the owners of the transport network.
The FOX project aims to develop a highly efficient and effective cross-modal R&amp;D environment and culture which meets the demanding requirements of the transport and connectivity. Based on already existing programmes and agendas related to the aspects of co-modal transport research, the FOX project will identify common needs and innovative techniques in the areas of construction, maintenance, inspection, and recycling &amp; reuse of transport infrastructure. This will be reached by the involvement of all stakeholders (owners, researchers, and industry) of the four transport modes in a phased approach: Starting with the determination of the state-of-the-art in research and practice, in the next step the most promising practices and ideas will be identified. By mapping the common needs, the final aim is to establish a cross-modal Working Group to develop a roadmap for the whole transport sector and set the agenda for further improvement of cross-modal research development innovation.</t>
  </si>
  <si>
    <t>Forever Open infrastructure across (X) all transport modes</t>
  </si>
  <si>
    <t>DE;NL;UK;FR;BE;SE</t>
  </si>
  <si>
    <t>GOLDSCHMIDT THERMIT GMBH;ID2 BV;Jackweld Limited;PRORAIL BV;ARTTIC;THE UNIVERSITY OF HUDDERSFIELD;DENYS NV;TECHNISCHE UNIVERSITEIT DELFT;CHALMERS TEKNISKA HOEGSKOLA AB</t>
  </si>
  <si>
    <t>BELGISCH INSTITUUT VOOR LASTECHNIEK VZW</t>
  </si>
  <si>
    <t>2019-01-31</t>
  </si>
  <si>
    <t>WRIST will develop and demonstrate flexible and cost effective joining processes for rail products, and in particular for advanced bainitic rail steels, which have been developed to answer the increasing demands of increasing speed and growth of railway’s load. This will be delivered by the combined development of the joining processes itself, welding experiments, computational modelling, material and joint characterisation and testing, using laboratory tests and full-scale field testing in industrial or commercial test tracks. The project will offer a step change in the joint performance and reliability providing an extended in-service life for a range of rail materials, therefore resulting in a significant cost reduction in maintenance of the track, also freeing up more capacity for rail traffic.
New variants of the aluminothermic and orbital friction welding processes will be developed, which will both reduce the width of the heat affected zone and minimise the loss of mechanical properties in the weld zone. These innovations will enable the use of bainitic rail steels which will deliver an increased reliability, a longer lifetime of the rails and welds combined with a reduction of the maintenance cost.
The project addresses the specific call topics by:
- Development and application of advanced joining technologies, able to join conventional and bainitic rail steels with a higher quality and reliability, to meet the more stringent infrastructure requirements imposed by increased speed and load, resulting in less maintenance and a longer track lifetime.
- Reduction of maintenance cost and life cycle cost of the rail and welds, due to less repair welding associated with a higher weld quality and the longer track lifetime.
- Increased availability of the track; less unforeseen maintenance.
- Profit for users: less disruptions and a higher safety level. 
- Use of a more environmental friendly and energy efficient joining techniques.</t>
  </si>
  <si>
    <t>Innovative Welding Processes for New Rail Infrastructures</t>
  </si>
  <si>
    <t>SE;ES;PT;HU;IT</t>
  </si>
  <si>
    <t>LULEA TEKNISKA UNIVERSITET;CENTRO DE ESTUDIOS DE MATERIALES Y CONTROL DE OBRA SA;INFRAESTRUTURAS DE PORTUGAL SA;EP ESTRADAS DE PORTUGAL SA;REGENS INFORMATIKAI RESZVENYTARSASAG;DMA SRL;UNIVERSIDAD DE SEVILLA</t>
  </si>
  <si>
    <t>FRAUNHOFER GESELLSCHAFT ZUR FOERDERUNG DER ANGEWANDTEN FORSCHUNG E.V.</t>
  </si>
  <si>
    <t>INFRALERT aims to develop an expert-based information system to support and automate linear asset infrastructure management from measurement to maintenance. This enfolds the collection, storage and analysis of inspection data, the deduction of interventions to keep the performance of the network in optimal condition, and the optimal planning of maintenance interventions. It will also assess new construction strategic decisions.
The condition of the land transport infrastructure has a big societal and economic relevance, since constraints result in disruptions of service. The demand for surface transport will significantly increase in the next years. Given budget restrictions, a substantial enlargement of the road/rail network in the next decades is doubtful. Besides, the aging infrastructure will require more maintenance interventions which infer normal traffic operation. Therefore, the only way to increase infrastructure capacity for the increased transportation demand is to optimise the performance of the existing infrastructure. This issue is addressed by INFRALERT. 
INFRALERT will develop and deploy solutions that enhance the infrastructure performance and adapt its capacity to growing needs by: (i) ensuring the operability under traffic disruptions; (ii) keeping and increasing the availability by optimising operational maintenance interventions and assessing strategic long-term decisions on new construction; and (iii) ensuring service reliability and safety by minimising incidences and failures.
INFRALERT will be directly applicable by Rail and Road Infrastructure Managers in the field of Intelligent Maintenance and long term strategic planning. Two real pilots (for roads and rail transport systems) will be used to validate and demonstrate the results of the research activities. In both cases, extensive data from auscultation campaigns are available since some years ago. The empirical development of the whole project will be based on these pilot cases.</t>
  </si>
  <si>
    <t>LINEAR INFRASTRUCTURE EFFICIENCY IMPROVEMENT BY AUTOMATED LEARNING AND OPTIMISED PREDICTIVE MAINTENANCE TECHNIQUES</t>
  </si>
  <si>
    <t>HU;ES;EL;TR;DE;FR;FI;IT;BE;NO</t>
  </si>
  <si>
    <t>COMMSIGNIA KFT;FUNDACION DE LOS FERROCARRILES ESPANOLES;ETHNIKO KENTRO EREVNAS KAI TECHNOLOGIKIS ANAPTYXIS;INTERMODAL TASIMACILIK VE LOJISTIKARASTIRMA DERNEGI;RHEINISCH-WESTFAELISCHE TECHNISCHE HOCHSCHULE AACHEN;UNIVERSITE DE TECHNOLOGIE DE BELFORT - MONTBELIARD;Teknologian tutkimuskeskus VTT Oy;DEUTSCHES ZENTRUM FUER LUFT - UND RAUMFAHRT EV;UNIVERSITA DEGLI STUDI ROMA TRE;NEO GLS;TRAINOSE METAFORES-METAFORIKES YPIRESIES EPIVATON KAI FORTIOU AE;SNCF;IRU PROJECTS ASBL;INSTITUT FRANCAIS DES SCIENCES ET TECHNOLOGIES DES TRANSPORTS, DE L'AMENAGEMENT ET DES RESEAUX;CENTRE D ETUDES ET D EXPERTISE SUR LES RISQUES L ENVIRONNEMENT LA MOBILITE ET L AMENAGEMENT;NORGES TEKNISK-NATURVITENSKAPELIGE UNIVERSITET NTNU</t>
  </si>
  <si>
    <t>2020-04-30</t>
  </si>
  <si>
    <t>2017-05-01</t>
  </si>
  <si>
    <t>Over the past few years, there is one person killed and close to one seriously injured every day on level crossings. Therefore SAFER-LC aims to improve safety and minimize risk by developing a fully-integrated cross-modal set of innovative solutions and tools for the proactive management and design of level-crossing infrastructure.
These tools will enable road and rail decision makers to find even more effective ways to detect potentially dangerous situations leading to collisions at level crossings, prevent incidents at level crossing by innovative design and predictive maintenance methods, and mitigate the consequences of incidents/disruptions due to accidents or other critical events.
The project will focus both on technical solutions, such as smart detection services and advanced infrastructure-to-vehicle communication systems and on human processes to adapt infrastructure design to end-users and to enhance coordination and cooperation between different stakeholders from different transportation modes.
The project will first identify the needs and requirements of rail-road infrastructure managers and LC users and then seek to develop innovative smart detection and communication systems and adapt them for use by all types of level crossing users.
A series of pilot tests across Europe will be rolled out to demonstrate how these new technological and non-technological solutions can be integrated, validate their feasibility and evaluate their performance.
The project will deliver a bundle of recommended technical specifications (for standardisation), human processes and organizational and legal frameworks for implementation.
SAFER-LC will also develop a toolbox accessible through a user-friendly interface which will integrate all the project results and solutions to help both rail and road managers to improve safety at level crossings.</t>
  </si>
  <si>
    <t>SAFER Level Crossing by integrating and optimizing road-rail infrastructure management and design</t>
  </si>
  <si>
    <t>ES;DE;SE;FR;IT;UK;AT;SK;CZ</t>
  </si>
  <si>
    <t>Construcciones y Auxiliar de Ferrocarriles, S.A.;DEUTSCHE BAHN AG;KUNGLIGA TEKNISKA HOEGSKOLAN;SNCF MOBILITES;METRO DE MADRID SA;FRAUNHOFER GESELLSCHAFT ZUR FOERDERUNG DER ANGEWANDTEN FORSCHUNG E.V.;THALES SIX GTS FRANCE SAS;STADLER RAIL VALENCIA SAU;TRAFIKVERKET - TRV;TRENITALIA SPA;NETWORK RAIL INFRASTRUCTURE LIMITED;RINA CONSULTING SPA;PARIS-LODRON-UNIVERSITAT SALZBURG;ANSALDOBREDA S.P.A.;PATENTES TALGO SL;DEUTSCHES ZENTRUM FUER LUFT - UND RAUMFAHRT EV;Kompetenzzentrum - Das Virtuelle Fahrzeug, Forschungsgesellschaft mbH;ZILINSKA UNIVERZITA V ZILINE;UNIVERSITY OF SOUTHAMPTON;HITACHI RAIL ITALY SpA;KNORR-BREMSE SYSTEME FUR SCHIENENFAHRZEUGE GMBH;BOMBARDIER TRANSPORTATION GMBH;POLITECNICO DI MILANO;UNICONTROLS A.S.;RAILENIUM;INSTITUT FRANCAIS DES SCIENCES ET TECHNOLOGIES DES TRANSPORTS, DE L'AMENAGEMENT ET DES RESEAUX;FAIVELEY TRANSPORT ITALIA SPA;ALSTOM TRANSPORT SA;SIEMENS AKTIENGESELLSCHAFT;ASOCIACION CENTRO TECNOLOGICO CEIT-IK4;IKERLAN S COOP</t>
  </si>
  <si>
    <t>The ROLL2RAIL project aims to develop key technologies and to remove already identified blocking points for radical innovation in the field of railway vehicles, as part of a longer term strategy to revolutionise the rolling stock for the future.
The high level objectives of the work are to pave the way to:
• Increase the capacity of the railway system and bring flexibility to adapt capacity to demand
• Increase availability, operational reliability and therefore punctuality of the vehicles
• Reduce the life cycle costs of the vehicle and the track
• Increase the energy efficiency of the system
• Improve passenger comfort and the attractiveness of rail transport
Specific developments are proposed the scope of ROLL2RAIL:
• Basis of a radically new traction technology based on emerging electronic components leading towards more energy-efficient traction, which is lighter and more reliable while reducing the noise emitted
• New wireless technology applied to train control functionalities will allow more flexible coupling to increase line capacity
• Carbody solutions based on lightweight composite materials to reduce weight
• A way of quantifying the life-cycle cost impact of new technological solutions for running gear;
• Knowledge database of the variety of requirements in Europe for the braking systems to bring down barriers to step-change innovation in this area 
• Standardised methodologies for assessing attractiveness and comfort from the passenger’s point of view
• Methodology for noise source separation techniques allowing implementation of novel and more efficient noise mitigation measures
It is also the objective of ROLL2RAIL to serve as a preparation for a fast and smooth start up of the large scale initiative SHIFT2RAIL. All ROLL2RAIL results will ultimately lead to demonstration in real vehicles or relevant environments in SHIFT2RAIL.</t>
  </si>
  <si>
    <t>NEW DEPENDABLE ROLLING STOCK FOR A MORE SUSTAINABLE, INTELLIGENT AND COMFORTABLE RAIL TRANSPORT IN EUROPE</t>
  </si>
  <si>
    <t>DE;CZ;BE;IT;FR;EE;ES;UK;NL</t>
  </si>
  <si>
    <t>VBB VERKEHRSVERBUND BERLIN-BRANDENBURG GMBH;OLTIS GROUP AS;RINA CONSULTING;CNC CENTRO NUOVA COMUNICAZIONE SRL;SNCF MOBILITES;CYBERNETICA AS;SELEX ES SPA;FRAUNHOFER GESELLSCHAFT ZUR FOERDERUNG DER ANGEWANDTEN FORSCHUNG E.V.;AMADEUS IT GROUP SA;GEMALTO SA;THALES SIX GTS FRANCE SAS;COMMISSARIAT A L ENERGIE ATOMIQUE ET AUX ENERGIES ALTERNATIVES;ATTOMA SARL;TRENITALIA SPA;CEFRIEL SOCIETA CONSORTILE A RESPONSABILITA LIMITATA;RAIL SAFETY AND STANDARDS BOARD LIMITED;RINA CONSULTING SPA;INDRA SISTEMAS SA;ILUNION TECNOLOGIA Y ACCESIBILIDAD, S.A.;UNIVERSITAT POLITECNICA DE CATALUNYA;EUROPEAN PASSENGERS' FEDERATION IVZW;HACON INGENIEURGESELLSCHAFT MBH;FERROCARRIL METROPOLITA DE BARCELONA SA;AVALON BIOMETRICS SL;UNION INTERNATIONALE DES TRANSPORTS PUBLICS;POLITECNICO DI MILANO;THE UNIVERSITY OF NOTTINGHAM;SNCF;HERE GLOBAL B.V.;LEONARDO - SOCIETA PER  AZIONI;ILUNION SALUD SA</t>
  </si>
  <si>
    <t>The IT²RAIL -“Information Technologies for Shift to rail” proposal, first step towards the long term IP4 -“IT for an Attractive Railway” SHIFT²RAIL Innovation Programme, aims at providing a new seamless travel experience, giving access to a complete multimodal travel offer which connects the first and last mile to long distance journeys.
This is achieved through the introduction of a ground breaking Technical Enabler based on two concepts:
• the traveler is placed at the heart of innovative solutions, accessing all multimodal travel services (shopping, ticketing, and tracking) through its travel-companion.
• An open published framework is providing full interoperability whilst limiting impacts on existing systems, without prerequisites for centralized standardization. 
This Technical Enabler will be completely settled in the context of the SHIFT²RAIL IP4, and IT²RAIL is proposing a reduced approach to the scale of a specified use case without weakening any of the key concepts of IP4, such as the usage of Semantic Web technologies, meta planning on distributed data, travel companion with a protected and secured personal wallet stored in the cloud and including the rights to travel. 
The use case will be defined as a specific instantiation of our open concepts, and will benefit from a completely scalable architecture fully instantiated in IP4. 
This approach is addressing all the key challenges of the work program, supporting a complete door-to- door intermodal travel offer and proposing a seamless integration of the very diverse existing and future services for planning, one-stop-shop ticketing, and real-time re-accommodation.
Moreover, thanks to an Interoperability framework which insulates travel applications from the standards fragmentation in multimodal transport, IT²RAIL liberates business-model innovations in the market-place, guaranteeing the economic self-sustainability of these e-services in the long-term.</t>
  </si>
  <si>
    <t>INFORMATION TECHNOLOGIES FOR SHIFT TO RAIL</t>
  </si>
  <si>
    <t>IT2RAIL</t>
  </si>
  <si>
    <t>BG;FR;BE;HU;DE;ES;NL;NO;CZ;AT;IT</t>
  </si>
  <si>
    <t>INSTITUTE OF TRANSPORT AND COMMUNICATIONS OOD;BD RAIL SERVICES;EUROPEAN CAR-TRANSPORT GROUP OF INTEREST;CER CARGO HOLDING SE EUROPAI RESZVENYTARSASAG;Railistics GmbH;FUNDACION ZARAGOZA LOGISTICS CENTER;PRORAIL BV;UNIRESEARCH BV;TRANSPORTOKONOMISK INSTITUTT;ABIRAIL CZ SRO;ECCO-RAIL GMBH;Seacon Venlo Expeditie B.V.;EDERLOG UG;PANTEIA BV;SEACON LOGISTICS SRL;TANKMATCH RAIL HAMBURG GMBH;HAVENBEDRIJF ROTTERDAM NV;H LOG</t>
  </si>
  <si>
    <t>NL</t>
  </si>
  <si>
    <t>NEDERLANDSE ORGANISATIE VOOR TOEGEPAST NATUURWETENSCHAPPELIJK ONDERZOEK TNO</t>
  </si>
  <si>
    <t>Smart-Rail has established the following objectives that are aligned with the requirements of the topic MG 2.2 and the various policy objectives:
•Introduce a wide set of innovative measures aiming to improve the freight rail services offered to the shippers, focusing on five key topics: reliability, lead time, costs, flexibility and visibility. 
•Contribute to a mental-shift of the rail sector toward a client oriented and supply chain focus.
•Develop working business models for cooperation of different stakeholders.
•Develop a methodology and architecture for exchange of data/information required for the optimisation process, between stakeholders, making use of existing initiatives where available (for instance the European Corridor Management and national logistical information centres).
•Establish and maintain communication with the different levels of stakeholders 
•Establish three Living Labs that each focus on different aspects and markets and implement the developed tools, methodologies and concepts. The purpose of the Living Labs is to test and improve the innovative measures in a real life situation. Specific and more dedicated business models, information systems and new rail services will be tested. The living labs to be implemented are:
      • Living Lab 1: Dedicated services; Wagonload trains. 
      • Living Lab 2: Managing connectivity of rail with other modes;       Control tower for long distance rail freight transport. 
      • Living Lab 3: Reliability of rail and (unexpected) obstructions on the track; Betuwe route (Rotterdam-Genua corridor). 
•Broad and effective exploitation of the results of the project facilitated by a Smart Rail portal where all relevant information, data and tools can be exchanged and where stakeholders find each other and can share their experiences.</t>
  </si>
  <si>
    <t>Smart Supply Chain Oriented Rail Freight Services – Smart-Rail</t>
  </si>
  <si>
    <t>SE;ES;DK;FR</t>
  </si>
  <si>
    <t>LULEA TEKNISKA UNIVERSITET;FUNDACIO CTM CENTRE TECNOLOGIC;Hempel A/S;IDP INGENIERIA Y ARQUITECTURA IBERIA SL;SSAB EMEA AB;ASSOCIATION POUR LA RECHERCHE ET LE DEVELOPPEMENT DES METHODES ET PROCESSUS INDUSTRIELS;Ferrocarrils de la Generalitat de Catalunya;KIRUNA WAGON AB</t>
  </si>
  <si>
    <t>IBERPOTASH SA</t>
  </si>
  <si>
    <t>Rail freight transportation is a system service where a multitude of players, participants and systems providers bear a high degree of responsibility for its attractiveness and performance. It shows high efficiency as transportation means, in terms of land use and energy consumption and low greenhouse gas emissions. However rail’s market share of freight transportation and its economic efficiency continues to be limited. Aimed at overcoming such uncertainty, this project addresses one of the most important key resources for further developing rail freight transportation: the optimization of the performance of the rail freight wagon. The continuous pressure on environmental issues and energy efficient transport is forcing the rail transportation sector to enhance the rail logistics services and to incorporate innovative solutions to improve load capacity to keep the “best-in-class” position and, therefore, acquiring a much privileged position beyond alternative terrestrial transport source, as truck transportation. Thus, aimed at optimizing rail freight transportation, the main objective of this project is to holistically address the aspects that may improve freight wagon performance: enhanced logistics, improved multimodal operative, higher load capacity, optimized filling/emptying time and flexibility to transport multi-products. 
This project aims to achieve such optimization by combining industrial expertise on the freight wagon design and construction, advanced materials for lightweight construction and logistics with the research capabilities to incorporate innovation solutions and optimize material performance.</t>
  </si>
  <si>
    <t>DEVELOPMENT OF SMART AND FLEXIBLE FREIGHT WAGONS AND FACILITIES FOR IMPROVED TRANSPORT OF GRANULAR MULTIMATERIALS. (HERMES)</t>
  </si>
  <si>
    <t>SE;ES;PT;FR;IT;DE;BE;UK;PL;LU;AT;EL;NL;CZ</t>
  </si>
  <si>
    <t>LULEA TEKNISKA UNIVERSITET;INGENIERIA Y ECONOMIA DEL TRANSPORTE SME MP SA;EVOLEO TECHNOLOGIES LDA;DOTVISION;ANSALDO STS S.p.A.;RETE FERROVIARIA ITALIANA;FCC CONSTRUCCION SA;DEUTSCHE BAHN AG;SYSTRA SA;UNION DES INDUSTRIES FERROVIAIRES EUROPEENNES - UNIFE;BOMBARDIER TRANSPORTATION SWEDEN AB;SNCF MOBILITES;RHEINISCH-WESTFAELISCHE TECHNISCHE HOCHSCHULE AACHEN;FRAUNHOFER GESELLSCHAFT ZUR FOERDERUNG DER ANGEWANDTEN FORSCHUNG E.V.;THALES SIX GTS FRANCE SAS;TRAFIKVERKET - TRV;THE UNIVERSITY OF BIRMINGHAM;SYGNITY SPOLKA AKCYJNA;RINA CONSULTING SPA;COMSA INSTALACIONES Y SISTEMAS INDUSTRIALES SA;EUROPEAN FEDERATION OF RAILWAYS TRACKWORKS CONTRACTORS;DEUTSCHES ZENTRUM FUER LUFT - UND RAUMFAHRT EV;NEELOGY;Kompetenzzentrum - Das Virtuelle Fahrzeug, Forschungsgesellschaft mbH;INDRA SISTEMAS SA;EMBEDDED RAIL TECHNOLOGY LTD;VOSSLOH COGIFER SA;IZT INSTITUT FUER ZUKUNFTSSTUDIEN UND TECHNOLOGIEBEWERTUNG GEMEINNUTZIGE GMBH;GRIDNET S.A.;HACON INGENIEURGESELLSCHAFT MBH;UNIVERSITY OF SOUTHAMPTON;MER MEC SPA;STRUKTON RAIL BV;LOUGHBOROUGH UNIVERSITY;POLITECNICO DI MILANO;THE UNIVERSITY OF NOTTINGHAM;UNIVERSIDADE DO PORTO;UNIVERSITY OF BRISTOL;CAF SIGNALLING S.L;INSTITUT DE RECHERCHE TECHNOLOGIQUE SYSTEMX;3DELING SP ZOO;THE UNIVERSITY OF HUDDERSFIELD;ADMINISTRADOR DE INFRAESTRUCTURAS FERROVIARIAS;TATA STEEL FRANCE RAIL SA;UNIVERSITA DEGLI STUDI DI GENOVA;OBB-Infrastruktur  AG;RAILENIUM;AZD PRAHA SRO;ACCIONA CONSTRUCCION SA;ALSTOM TRANSPORT SA;SIEMENS AKTIENGESELLSCHAFT;UNIVERSITA DEGLI STUDI DI ROMA LA SAPIENZA;CHALMERS TEKNISKA HOEGSKOLA AB</t>
  </si>
  <si>
    <t>IN2RAIL is to set the foundations for a resilient, consistent, cost-efficient, high capacity European network by delivering important building blocks that unlock the innovation potential that exists in SHIFT2RAIL: innovative technologies will be explored and resulting concepts embedded in a systems framework where infrastructure, information management, maintenance techniques, energy, and engineering are integrated, optimised, shared and exploited.  
IN2RAIL will make advances towards SHIFT2RAIL objectives: enhancing the existing capacity fulfilling user demand; increasing the reliability delivering better and consistent quality of service; reducing the LCC increasing competitiveness of the EU rail system.
To achieve the above, a holistic approach covering Smart Infrastructures, Intelligent Mobility Management (I2M)and Rail Power Supply and Energy Management will be applied.
Smart Infrastructure addresses the fundamental design of critical assets - switches and crossings and tracks. It will research components capable of meeting future railway demands and will utilise modern technologies in the process. Risk and condition-based LEAN approaches to optimise RAMS and LCC in asset maintenance activities will be created to tackle the root causes of degradation.
I2M researches automated, interoperable and inter-connected advanced traffic management systems; scalable and upgradable systems, utilising standardised products and interfaces, enabling easy migration from legacy systems; the wealth of data and information on assets and traffic status; information management systems adding the capability of nowcasting and forecasting of critical asset statuses.
Rail Power Supply and Energy Management create solutions to improve the energy performance of the railway system. Research on new power systems characterised by reduced losses and capable of balancing energy demands, along with innovative energy management systems enabling accurate and precise estimates of energy flows.</t>
  </si>
  <si>
    <t>Innovative Intelligent Rail</t>
  </si>
  <si>
    <t>RO;TR;SI;FR;DE;SE;UK;NL</t>
  </si>
  <si>
    <t>S.C. RC-CF TRANS S.R.L.;TURKIYE CUMHURIYETI DEVLET DEMIR YOLLARI ISLETMESI GENEL MUDURLUGU;SLOVENSKE ZELEZNICE INFRASTRUKTURA DRUZBA ZA UPRAVLJANJE IN VZDRZEVANJE ZELEZNISKE INFRASTRUKTURE TER VODENJE ZELEZNISKEGA PROMETA DOO;INTERMODAL TASIMACILIK VE LOJISTIKARASTIRMA DERNEGI;UNION INTERNATIONALE DES CHEMINS DE FER;ALBERT-LUDWIGS-UNIVERSITAET FREIBURG;AUTORITATEA FEROVIARA ROMANA;STATENS VAG- OCH TRANSPORTFORSKNINGSINSTITUT;UNIVERSITY OF LEEDS;ADS-ELECTRONIC RESEARCH SRL;INSTITUT FRANCAIS DES SCIENCES ET TECHNOLOGIES DES TRANSPORTS, DE L'AMENAGEMENT ET DES RESEAUX;TECHNISCHE UNIVERSITEIT DELFT</t>
  </si>
  <si>
    <t>THE UNIVERSITY OF SHEFFIELD</t>
  </si>
  <si>
    <t>2015-06-01</t>
  </si>
  <si>
    <t>The Needs Tailored Interoperable Railway project (NeTIRail-INFRA) focuses on infrastructure challenges affecting the large number of people and the large geographical proportion of Europe (especially recent accession countries) that are served by conventional rail lines. These lines have huge potential for a step change in productivity which must be addressed to ensure economic viability. The work will address growing demand for already busy services, and future growth of under utilised lines, with technical solutions for track, power supply and support of new smart services.
Technical developments in NeTIRail-INFRA will focus on modular infrastructure, i.e. standard designs with multiple application in different locations, thereby reducing planning cycles, enabling a lean design process for new installation and retro-fit. Accompanying economic and social impact research is packaged as decision support tools to implement the findings in management of the rail network. Holistic treatment of the economy of operation will be developed, including societal impacts of rail investment decisions, to increase attractiveness of rail for all passenger categories. This focus differentiates NeTIRail-INFRA from purely technical development projects and will ensure its outputs have a real market, and achieve genuine impact.
The project targets the Shift2Rail priorities of enhancing capacity, increasing the reliability and quality of services, and significantly reducing life cycle costs, and supports the Transport White Paper ‘Roadmap to a Single European Transport Area’ target that by 2050 the majority of medium-distance passenger transport should be by rail. The project targets reliability/availability up ~20%, capacity utilisation of 70-90%, and recurrent costs down 25-45%. Alongside its impact on transport, the skills developed in the project will allow European businesses and researchers to export their knowledge to wider markets, supporting EU competitiveness and growth.</t>
  </si>
  <si>
    <t>Needs Tailored Interoperable Railway</t>
  </si>
  <si>
    <t>IE;UK;AT;SI;DE;NL;CH;NO;HR</t>
  </si>
  <si>
    <t>IARNROD EIREANN;TRL LIMITED;ROUGHAN &amp; O'DONOVAN LIMITED;OPENTRACK RAILWAY TECHNOLOGY GMBH;SLOVENSKE ZELEZNICE INFRASTRUKTURA DRUZBA ZA UPRAVLJANJE IN VZDRZEVANJE ZELEZNISKE INFRASTRUKTURE TER VODENJE ZELEZNISKEGA PROMETA DOO;TECHNISCHE UNIVERSITAET MUENCHEN;UNIVERSITEIT TWENTE;EIDGENOESSISCHE TECHNISCHE HOCHSCHULE ZUERICH;STIFTELSEN NORGES GEOTEKNISKE INSTITUTT;ZAVOD ZA GRADBENISTVO SLOVENIJE;ROBSON MICHAEL ALAN;NORGES TEKNISK-NATURVITENSKAPELIGE UNIVERSITET NTNU;SVEUCILISTE U ZAGREBU GRADEVINSKI FAKULTET;HZ INFRASTRUKTURA D.O.O.</t>
  </si>
  <si>
    <t>The project provides solutions for common infrastructure problems encountered in diverse regions of Europe, e.g. deterioration and scour damage to bridges, slope instability, damage to switches and crossings and track performance. Whilst similar failure modes are seen around the EU, the triggers (precipitation, earthquake loading etc.) are regional. The DESTination RAIL project will develop management tools based on scientific principles for risk assessment using real performance measurements and other vital data stored in an Information Management System. This will allow for a step-change in the management of European rail infrastructure. 
The objectives will be achieved through a holistic management tool based on the FACT (Find, Analyse, Classify, Treat) principle. 
Find - Improved techniques for the assessment of existing assets will be developed. 
Analyse- Advanced probabilistic models fed by performance statistics and using databases controlled by an information management system. 
Classify- The performance models will allow a step-change in risk assessment, moving from the current subjective (qualitative) basis to become fundamentally based on quantifiable data. 
Treat - The impact of proposed remediation or reconstruction will be assessed using the a probabilistic whole life cycle model which includes financial and environmental costs and the impact of work on traffic flow.
The FACT principles will be implemented in a holistic decision support tool for infrastructure managers.
DESTination RAIL will result significant impact in relation to the objectives of the work programme. It will reduce the cost of investment by using the IMS to manage the network, (ii)  Monitoring and real-times analyses will prevent unnecessary line restrictions and closures. (iii) Lower maintenance costs by optimisimg interventions in the life cycle of the asset and (iv) optimise traffic flow in the network.</t>
  </si>
  <si>
    <t>Decision Support Tool for Rail Infrastructure Managers</t>
  </si>
  <si>
    <t>IT-1-2015-1</t>
  </si>
  <si>
    <t>2015-12-31</t>
  </si>
  <si>
    <t>2015-07-01</t>
  </si>
  <si>
    <t>The main objective of the project is to analyse the possibilities and adjusting the process of implementation in the EU of the smart coating for railway wheels (together with the verification of nanomaterials) together with an effective smart coatings deposition technology, which apart from reducing wear at the wheel/rail interface, will allow for a significant reduction of energy consumption (up to 8%) and noise (up to 15dB), at the same time maintaining operational characteristics that are much more effective than those currently used in the design of railway wheels, for heavy rail, metros, light rail, and industrial railways. The primary benefit for customers will be the increased life-time of railway wheels of up to 40%.
The innovativeness of the proposal solution, confirmed by a European patent that has already been granted and enforced in 23 countries, comes down to the automated application of a material coating of optimised qualities (including self-lubrication and reduction of noise) by a high powered laser onto the flange of a railway wheel.
The implementation of an innovative and validated technology consisting of the application of protective layers called smart coating, onto railway wheels working surface will provide a new generation of rail vehicles to be built in Europe, which will be cheaper, environmental friendly, more energy efficient and safer. That will be additional catalyst for railway transport on its path to increasing market share, what is one of the goals of the European Commission in terms of creating a competitive, environmentally friendly and low-carbon economy.
Feasibility study will enable us to verify the technological feasibility and economic viability of launching smaRtAIL on EU’s market, which will contribute to solving the aforementioned problems. PHASE I is only the beginning and we believe it will lead to PHASE II. This will enable us to identify resources needed for commercial implementation of our technology.</t>
  </si>
  <si>
    <t>2016-03-31</t>
  </si>
  <si>
    <t>2015-10-01</t>
  </si>
  <si>
    <t>Due to the rise of the railway sector, more train lines that have to operate with more quality requirements are built. In this context, traditionally the position of the overhead line geometry in the railway installations is determined manually by the crew in charge of the assembly and maintenance. This geometric (or static) auscultation method is inaccurate and requires a large amount of resources, therefore high economic cost, and entails the need to often contrast the goodness and exactness of the measures. Manual measurements and visual inspections to determine the state of the system are not economically efficient.
In this context the tCat workstation has been developed by Telice. tCat is conceived for the railway assembly phases and/or renewal and maintenance for short lengths of railway. It facilitates the geometric auscultation of the overhead line parameters like height, stagger and track parameters such as track gauge and camber, obtaining the position of different elements in absolute coordinates by working in conjunction with a total robotized station. Due to its technical characteristics, speed, simplicity and accurate measurements, this pioneering system represents a breakthrough in the geometric auscultation works; achieving accuracy, consistent measurements and a time-saving of more than 75% against traditional methods. With these features and the variety of parameters that can be obtained, the tCat is suitable for both public administrations and assembly and maintenance companies. The system simplifies the fulfilling of requirements and streamlines execution, making it more flexible, with the resulting cost savings and ability to meet delivery deadlines.</t>
  </si>
  <si>
    <t>2016-05-31</t>
  </si>
  <si>
    <t>2015-12-01</t>
  </si>
  <si>
    <t>This is a feasibility study to enable the development of a novel portable radar system that provides a simple non-invasive mechanism for inspecting railway infrastructure. At present different techniques are needed to inspect the ballast, track substructure and tunnels. TRACKSCAN would undertake these activities and more through non-invasive inspection. Within Europe ballast inspection requires digging a trench or driving plastic lined steel tubes into ballast with a pneumatic hammer. This is obviously impractical, time consuming, labour intensive and can miss ballast fouling. TRACKSCAN inspects all ballast so that maintenance can be targeted and effective. The feasibility study proposed intends to verify the technological and practical aspects of the system and ensure the business concept is sound. The system is described in terms of what can be achieved the science behind it is retained as confidential, as permitted by the call. The penetrating radar system has a rotating antenna which allows 360 degrees inspection and in any plane, this means that unlike other ballast inspection systems in the US, the TRACKSCAN system can extend beyond the vehicle width. The TRACKSCAN system is innovative, unique and we believe has a large market potential. The areas of inspection include: ballast; sub-ballast including drainage systems; water pipes and utilities, tunnel linings and tunnel track systems and bridge surface structures.
There is already interest from infrastructure owners and maintenance organisations such as Turkish Railways (TCDD) who have indicated their support as potential user/customers and will identify their needs and define the future work within Phase 2. Phase 1 will investigate:
•	Technological and practical viability and science, technology and innovation required in Phase 2
•	Economic viability and market potential
•	User needs for the system 
•	IPR (patent) and licensing
•	Business models and partners for Phase 2 and production of the system.</t>
  </si>
  <si>
    <t>2016-08-31</t>
  </si>
  <si>
    <t>2016-03-01</t>
  </si>
  <si>
    <t>When a train crosses from an embankment area (soil) to a bridge, tunnel, viaduct or box culvert, there is an abrupt change in support conditions (strength and hardness, also known as vertical stiffness). Trying to to deal with these changes, that accelerate track degradations and generate vibrations, the embankment at the approaches to these concrete structures (transition zones) are designed and constructed differently compared to the rest of the track, using cement-treated soil to constitute a wedge shaped backfill. The construction process of current solution is complex, uncertain and time-consuming for construction companies.
Besides, the change of vertical stiffness is still not solved with present construction processes. This makes that maintenance needs of transition zones are up to 6 times higher than regular tracks being an additional cost for railway infrastructure managers (mainly public companies). It is estimated that annually 471M€ (10% European investment in track maintenance) is allocated to maintenance operations in transition zones, while these only account for 2,8% of the network length.
TORRESCAMARA has developed DIGITALIA, an innovative solution for transition zones based on precast concrete slabs that properly smooth vertical stiffness and maintain this performance over time, with the aim of: 1) Simplifying, speeding up and reducing costs of the construction process, as DIGITALIA is 60% cheaper than current solutions while taking just 10% of time 2) Reducing maintenance operations needed (equaling regular track needs) and costs, while increasing track availability for train operating companies, 3) Reducing the associated vibrations to improve passenger comfort.
Looking at Europe only, DIGITALIA opens the way to a market worth nearly 140 M€ by the 5th year.
In Phase 1, we will focus on the elaboration of a comprehensive business plan that ensures a quick market deployment through the development of a demonstration element in Phase 2.</t>
  </si>
  <si>
    <t>SAFT Inspect is an ultrasonic inspection solution for railway crossing points. Our technology facilitates for the first time full volume inspection of railway crossings. Rail crossing, known as “frogs” are mechanical installations that enable a train to switch from one track to another.  Frogs are subjected to repetitive impact from the rolling stock, causing fatigue cracking. For this reason, frogs are manufactured from manganese steel with work-hardening properties to be highly resistance to fatigue cracking. Unfortunately, this hardening property makes frogs extremely challenging to inspect. The huge problem is, once frogs are broken, causes train derailment.
Current inspection techniques are limited to visual inspection, only inspecting frog surface, which is extremely risky. If a crack has not yet propagated trough the surface, will go undetected. However, when a crack has reached the surface, it needs to be immediately replaced.  Unscheduled maintenance of frogs can lead to multiple train delays blocking the entire railway for more than 6 hours causing heavy losses of €288,000 in penalties per day. Full volumetric inspection is essential as can be used to detect a crack before it has reached the surface to plan maintenance in advance. Ultrasonic inspection raises a candidate solution for full volume inspection due to ultrasound penetration. This technique is well established for rail track inspection, however when applied to frogs becomes ineffective. Manganese grain structure is very course. This makes the material highly attenuative to ultrasound resulting in poor penetration depth and low signal to noise ratio (SNR). We have overcome these technical barriers by applying an ultrasonic Inspection technique called Synthetic Aperture Focusing Technique (SAFT) combined with advanced processing algorithms to offer an ultrasonic inspection technique with enhanced SNR. This is the first time that this technique is applied for Non Destructing Testing applications.</t>
  </si>
  <si>
    <t>IT-1-2015</t>
  </si>
  <si>
    <t>There is a very high potential to improve the sustainability and performance of the European freight transport and logistics industry by moving road-based transport towards more sustainable transportation means, namely rail, which currently represent a very small share in Europe.
Safe Green Logistics (SGL) in consortium with PVF Schinenfahrzeuge, aim at demonstrating an efficient and cost-effective freight logistics system based on multimodal transport as an alternative to road-based freight transport.
The innovation is based upon a truck/train container transfer system (CTS) and a disruptive re-organization of the freight logistical networks. By bringing the disruptive SAFE-CTS concept to market, SGL will drastically optimize the entire inland freight value chain, through cheaper, faster and greener transportation of goods. It will empower a paradigm shift by moving part of the increasing freight transport demand to more efficient multimodal rail-road transport logistics. 
SAFE-CTS project will focus on demonstrating the SAFE-CTS technology in a pilot point-to-point route transporting cargo between Melnik in Czech Republic and the Port of Aalborg in Denmark. This will be the first step towards showcasing the concept and validating the technology under real operational environment, thus representing a key milestone for overcoming prevailing market entrance barriers for SGL. In the immediate post-project, SGL will be ready to deploy the concept in fully operating point-to-point routes; the company expects to sell the concept for at least 9 routes in the initial 5 years post-project. 
SAFE-CTS is expected to significantly enhance the profitability of SGL, with an expected turnover of €10 Million, 5 years post-project. Moreover, the successful achievement of the project objectives is expected to enable scaling the concept to larger regions for the full roll-out of the complete SAFE-CTS system including automatic sorting HUBs.</t>
  </si>
  <si>
    <t>IT-1-2014-1</t>
  </si>
  <si>
    <t>2015-05-31</t>
  </si>
  <si>
    <t>2015-02-01</t>
  </si>
  <si>
    <t>The Total Full Embedded Railways Jacket System: this new embedded railways jacket system designed by Prefarails is used to reduce the vibration of the vehicles, minimize the road and housing noise and vibrations around the tramways or trains, improve the passengers comfort and minimize the environment impacts.
In addition to the above characteristics, the system also offers the following main advantages:
* Better electrical insulation of rails
* High temperature resistance
* Short construction time
* Long product and concrete trackbed lifecycle
* Less soil preparation and installation time
* Direct and indirect economic benefits
* Waterproof system
The improvement of the electrical insulation will allow Prefarails to develop its activities in the railways system with the signaling done by measuring rails insulation.
The support provided for this Phase I of the project will allow the company to perform the following:
* realization of the market analysis
* development of the marketing plan
* elaboration of the business plan
The support foreseen at the Phase II of the project will help the company to perform the following:
* acquire the necessary equipments and services for the industrialization phase
* customize the module to achieve the dimensions required by some customers (SNCF- France, SNCB - Belgium, Eitihad Rail - Saoudi Arabia, oman Railways) for the pilot test phase
* support the market development
Several railways networks operators are looking for this solution, especially for the realization of the prefabricated railways made with the Prefarails' technology, which has a much higher life duration, is maintenance free and is cheaper than the existing solutions.</t>
  </si>
  <si>
    <t>2015-02-28</t>
  </si>
  <si>
    <t>2014-10-01</t>
  </si>
  <si>
    <t>Off the Rails is a concept to develop a mobile application that intelligently understands user movement patterns, not just in terms of location, speed and transport mode. Utilising smart-phone sensors, GPS mapping and game mechanics, it will give the user the vectored detail of their daily travels.  
The unique concept is being developed in the context of Mudlark’s world-leading digital public transport game, Chromaroma, which turns all swipes of a player’s London travel smartcard into gameplays and achievements, promoting sustainable transport use by encouraging non-rush hour travel.
The advent and increasing accuracy of geolocation data harnessed with the prevalence of powerful personal mobile devices means we use OTR to make the individual traveller a transport integrator.  We can build a platform that attracts these solo integrators and retains them by improving their travel experience, at the same time capturing individual journey data. That platform can then flip the transport integration problem by addressing it from the user level up.
By combining and transferring new and existing knowledge into an innovative, disruptive and competitive solution, we will enhance the profitability and growth performance of Mudlark (an SME). We need the funding from this grant to help seize the European and global business opportunity. 
As well furthering our understanding the commercial case, our project objectives are to:
● Discover and understand the user needs. This will culminate in a framework and design scoping document.
● Test initial technical and tracking assumptions with an end-user group.
● Design the user experience and game using screen and paper prototypes. 
● Produce a detailed report, game design document and business planning roadmap.
We will conduct a variety of analyses to confirm the viability of our game and justify further external investment, specifically 
Phase 2 funding from this programme.</t>
  </si>
  <si>
    <t>2015-03-31</t>
  </si>
  <si>
    <t>Frauscher Sensortechnik GmbH is technology and market leader in the area of inductive sensor technology solutions (40% global market share). For its further development we are continuously innvoating our product portfolio.
The presented project aims at the development and commercialisation of optic sensor technology (Fibre Bragg Grating, Distributed Accoustic Sensors) in the railway application. The new technology should complement state-of-the-art inductive sensor technology which show some limitations (electromagnetic interference with magnetic rail brakes, high costs due to expensive cable connections etc.).
Within the proposed feasibility study a technical, economical and regulatory assessement will be conducted in order to establisch a business plan. It will be the basis for an innovation project (phase 2 of the SME-isntrument) during 2015/2016.
The commercial exploitation of the development will be ensured by a worldwide presence of Frauscher Sensortechnik GmbH (Headquarter in Austria) in the form of subsidiaries (Poland, India, Brasil, CIS, UK). With the new technology a continuous growth of the company will be possible. A total market volume of 14 billion EUR in the area of signalling and safety infrastructure on railways is an attractive argument to invest into this innovation project. The innovation will allow FRAUSCHER to grow further and faster in the upcoming years.</t>
  </si>
  <si>
    <t>2015-07-31</t>
  </si>
  <si>
    <t>Greenrail aims to introduce an innovative and sustainable railroad sleeper into the market, able to revolutionize rail transport sector for these features: sleeper composition (internal structure in concrete, coated by an outer shell made up of recycled plastic and rubber from end of life tires usable in any rail lines; sleeper capacity to generate green power during train transit thanks to an integrated piezoelectric system. Compared to traditional concrete sleeper, our product does not share its weaknesses (high ballast deterioration, low resistence to track lateral displacement, high noise and low anti-vibration properties, high manteinance costs, lack of a piezoelectric system that generates electricity). Our users are: railway network operators; energy operators/managers in trafficked railways areas/underground/urban railway network operators. Their needs are: a railroad sleeper that ensures longer lifespan, lower maintenance costs and greater efficiency, is suitable for all railway lines operators, offers additional benefits; a urban solution that helps improve their services, through an energy storage to be used for other purposes. The feasibility study aims to: analyse the European railroad sleepers market and identify opportunities and entry strategies; conduct a comparative analysis with the main competitors; evaluate the environmental, electric and economic assessments of the envisaged solution; search for partners, investors, end-users, clients, universities/research centres and build a database for Phase II and to reach the market. Greenrail product offers something new to Europe, in line with EU challenges and strategies. It represents a project Europe can finance today to achieve its goals - 60% reduction of GHG emissions from transport needed by 2050; majority of medium-distance passengers expected to go by rail by 2050; common approach for the internalisation of noise and local pollution costs on the rail network developped by the EC before 2020.</t>
  </si>
  <si>
    <t>2015-03-01</t>
  </si>
  <si>
    <t>Fire in tunnels is a worldwide problem that leads to disasters with infrastructural challenges and huge economic and human losses as a result. In spite of all efforts to control and prevent human errors, and to detect technical problems, accidents will occur, and without efficient fire extinguishing capability, some of these accidents will develop into catastrophes. The amount of smoke and the extreme temperatures developed in tunnel fires prohibits fire fighters and rescue workers to reach the burning objects to save the trapped people. Damage to the structure with subsequent closure of the tunnel often leads to challenges for infrastructure and societal costs.
Fireproofing of tunnels has been discussed for years, but a method that effectively extinguishes any fire, reduces smoke to secure safe evacuation and reduce the damage on the structure, has to this date not been applied.
Fire Eater is a specialist in a fire extinguishing solution that can extinguish fire anywhere inside an enclosure. It has proven safe and efficient in applications as airports, Off-Shore, power generation and distribution, datacentres, warehouses with mixed goods and chemicals, cable tunnels and much more. Fire Eater has developed the basic engineering solution to apply our method to tunnels. Only recently it has been possible to locate a full size tunnel available to do the required testing and demonstration.
The highly innovative element in the application is the transfer of a proven technology to an entirely new area of use: rail and road tunnels.  When proven successful in full scale it will not only represent an interesting business opportunity, but also enable the creation of new standards for tunnel fire safety. 
The purpose of the project is a detailed feasibility study, to plan and engineer the test programme, to define acceptance criteria with the customer, and to search for consortium partners needed to supply the complete system package needed in this market.</t>
  </si>
  <si>
    <t>2015-11-30</t>
  </si>
  <si>
    <t>The overall project objective is to develop an innovative low cost, low maintenance, high performance, high reliability electronic scanning radar sensor system (ES24) for level crossing obstacle detection, capable of detecting objects ranging from large vehicles to bicycles &amp; people, including people lying down. Key features are, only a single sensor is needed to identify the wide range of object sizes, the sensor has no rotating parts &amp; operates in all weathers.ES24 will enable track operators to monitor whether the track is clear or an object has been detected, significantly improving safety for both train passengers &amp; crossing users.
More than 2,000 significant accidents occur each year on EU member states’ railways. Accounted economic costs are as high as €1.7bn. In 2013, 25% of all significant railway accidents (8% involving pedestrians, 17% vehicles) occurred at level crossings (LC’s). LC safety a key focus area across EU &amp; global rail networks. The European Rail Agency  report 573 significant LC accidents occurred in the EU in 2012, resulting in 373 deaths &amp; 336 serious injuries. Each significant LC accident is estimated to cost €1.7m, i.e. €974m for 2012. LC accidents have damaging impact on the key rail transport strengths: safety, reliability &amp; speed.
Current object detection (LCOD) systems are expensive, have limited capability in terms of the size of object detected, need combined laser &amp; radar sensor solutions to meet operator needs &amp; generally have rotating parts requiring on-going maintenance. There are currently about 120 000 LCs in the EU. Reducing system cost &amp; improving the performance dramatically increases the addressable LCOD market.
The Phase 1 project will deliver a detailed report providing a costed technical programme and detailed exploitation plan for the development of a low cost high performance Level Crossing obstacle detection system in phase 2 for high volume implementation in the rail market across Europe and globally.</t>
  </si>
  <si>
    <t>IT-1-2014</t>
  </si>
  <si>
    <t>2015-04-01</t>
  </si>
  <si>
    <t>By 2025 1800km of rail lines will be automated worldwide. With the increase in automatic train operation comes the need to create an innovative platform and track protection system to ensure the security of passengers while maintaining increased efficiency in public transport. According to the European Railway Agency in 2012 there were a total of 5122 railway incidents involving people across Europe of which 1016 were serious injuries, 1133 were deaths and 2973 were suicides. The combined costs of fatalities and serious injuries cost the EU more than 1.5 billion euros in 2012. SDO-MET (Metro Object Detection System) is an innovative technology that aims at helping usher in the next era in automated public transport. Our platform and track security system provides a safer, lower cost, and easier to install alternative to current systems. Using an innovative system of sensors and cameras our goal is to make metro platforms and track areas safe and efficient for users and operators of automated trains. Our goals for phase 2 are to further develop and refine SDO-MET in order to have a market ready product. Our main focus, on a technical level, will be the implementation of the two SoA visual systems necessary for SDO-MET. The potential customers are the main operators of the railway sector such as Barcelona Metropolitan Transport, Metro de Madrid and Brussels Metro with whom we currently have trade relations. Other potential customers include project engineers and manufacturers /distributors of railway equipment such as SIEMENS, BOMBARDIERS, THALES, etc. During the development of our first prototype over the past 5 years we have developed a business plan and commercialization strategy. These and other feasibility activities, along with the willingness to pay already expressed by our collaborators, makes us confident that SDO-MET has market scalability and will be successful on a global scale. The potential worldwide market is for SDO-MET is 497 metro lines (452.7 B €).</t>
  </si>
  <si>
    <t>UK;DE</t>
  </si>
  <si>
    <t>APPLIED INSPECTION LIMITED;BTD BURO FUR TECHNISCHE DIAGNOSTIK GMBH &amp; CO.KG</t>
  </si>
  <si>
    <t>The overall objective of the RAAI project is to develop novel NDT solutions for the corrosion assessment and crack detection as well as reliability software for high cycle variable amplitude corrosion fatigue of rail axles. Currently, the most sensitive non-destructive testing methods for inspection of rail axles are surface inspection methods designed for crack detection (such as MPI, eddy current and ACFM) and these do not typically attempt to measure corrosion. Besides current trend is that axles are withdrawn from service long before their design lives because of suspected corrosion developed on the axle surface. The decision to withdraw from service is taken without the full knowledge of the way in which the failure will result from corrosion as this requires a crack to initiate and the mechanism for this is unknown. 
RAAI aims to develop two novel methods: 1) corrosion assessment 2) phased array ultrasonic. The first method assesses the effect of corrosion on high-cycle fatigued component such as the axle and evaluates its remnant life thereby improving the sentencing of corroded axles. The second method is specifically for hollow axles of high speed trains and aims to improve the speed of the inspection (by 75%) and improve crack detection reliability (almost 100% with a crack of 2-3 mm depth) without dismantling the wheel-set and with minimum time of inspection. The primary impact of the project is to improve the competitiveness of the SMEs in the project by enabling them to provide NDT solutions to reducing the cost of and improving the safety margins of rolling stock operation. The consortium SMEs already have a presence in the railway inspection market and will have improved access to the €2 billion per annum market for in-service inspection equipment and services in Europe as a result of the RAAI.</t>
  </si>
  <si>
    <t>NO</t>
  </si>
  <si>
    <t>WAVE TRAIN SYSTEMS AS</t>
  </si>
  <si>
    <t>2017-06-30</t>
  </si>
  <si>
    <t>At NEEL we have developed an absolute novelty on a world scale: UOZ-1 animal deterring system that successfully prevents the animal-train collisions. The device exploits an animal natural sensitivity to sound and just before a train approach, at the time of the danger, a series of sounds stimulates animal instinct and enforces their life defensive reflex reaction in the form of escape.
Our UOZ-1 animal deterring devise has been created in response to the particular need of preventing collisions of wild animals with trains in areas where the migration routes of animals cross the railway lines.
The primary objective of the SafeTrain Project is to pilot and test in real environment the autonomous system for the automatic train detection that will be integrated with our UOZ-2 animal deterring device. The new train location system will be based on an intelligent mechanism of listening for an approaching train commercially known as an “Indian ear”. 
Our goal is to incorporate it into the animal deterring system in order to make it independent from the currently used rail signalling system. This will not only reduce the complexity of the whole system but also will reduce the investment and maintenance costs down to 60% of the todays costs. 
The secondary, but not less important goal is the development of green powering system for UOZ-2 utilising renewable energy sources to make the system energetically self-sustained. This will be of particular importance in areas where the rail track has not been electrified and thus with limited access to grid power. 
Our acoustic method for train-animal collisions prevention is an excellent solution that allows preservation of ecological corridors and animal migration routes and significantly reduces the safety and business risk of rail carriers.  It overcomes all limitations of the state-of the-art solutions available on the market, and looking at Europe only, opens the way to the market worth of nearly 125m€.</t>
  </si>
  <si>
    <t>2017-08-31</t>
  </si>
  <si>
    <t>Rail track monitoring system - real time information on track condition from vibration sensors on rolling stock to enhance safety, improve reliability and reduce costs.
Real time live condition monitoring of rail track is not currently available and this project will provide that capability.  This will deliver major benefits through cost reductions of rail track maintenance as well as improved train safety and operational reliability
. 
The technology capability, supported by the WiBRATE FP7 project, has been proven by 5,000 installations in three EU countries for rolling stock condition monitoring. The low cost self-contained wireless sensors are easily fitted in minutes, powered by Perpetuum's world leading vibration energy harvesters.
A prototype track monitoring system has demonstrated the new concept. WARNTRAK will deliver a fully functional system by further improvements, prototyping, testing and trials. This is a world leading capability with massive potential for worldwide sales and accelerated profitable growth through the clear benefits for rail operators. . 
WARNTRAK, using in-service train mounted sensors to measure track condition live and continuously rather than occasional data from measurement trains, will
- Identify degradation trends and rapid deterioration immediately
- Optimise track maintenance programmes by enabling early intervention and prioritisation
- Reduce the required frequency of measurement train passes, freeing up rail capacity and hence reducing the cost
- Improve track availability by prioritising engineering repairs before speed restrictions become necessary.
- Reduce damage to rolling stock and help prevent derailment by improving track condition
- Reduce resource use; energy, material and manpower.
The system can be fully implemented throughout Europe with no interoperability issues and exported worldwide. It will deliver the information collection, processing and visualisation tools to drive accurate track maintenance.</t>
  </si>
  <si>
    <t>CZ;IT;DE;UK;US</t>
  </si>
  <si>
    <t>UNIVERZITA PARDUBICE;ANSALDO STS S.p.A.;DEUTSCHES ZENTRUM FUER LUFT - UND RAUMFAHRT EV;THE UNIVERSITY OF NOTTINGHAM;SOGEI-SOCIETA GENERALE D'INFORMATICA SPA;BOARD OF TRUSTEES OF THE LELAND STANFORD JUNIOR UNIVERSITY</t>
  </si>
  <si>
    <t>CONSORZIO UNIVERSITA INDUSTRIA - LABORATORI DI RADIOCOMUNICAZION I</t>
  </si>
  <si>
    <t>IA</t>
  </si>
  <si>
    <t>2016-01-01</t>
  </si>
  <si>
    <t>RHINOS aims at increasing the use of EGNSS to support the safety-critical train localization function for train control in emerging regional and global markets. RHINOS adds value to EGNSS by leveraging the results from prior or existing projects, and develops a Railway High Integrity Navigation Overlay System to be used by the rail community. RHINOS pillar is the GNSS infrastructure realized for the aviation application with additional layers that meet the rail requirements in the difficult railway environments. RHINOS will feature an international cooperation with the Stanford University that has been involved in the aviation application since the birth of the GPS, gaining an undeniable knowledge of the GNSS performance and high-integrity applications. The ambition is a positive step beyond the proliferation of GNSS platforms, mainly tailored for regional applications, to favor a global solution to release the potential benefits of the EGNSS in the fast growing train signaling world market. The RHINOS work programme includes the investigation of candidate concepts for the provision of the high integrity needed to protect the detected position of the train, as required by the train control system application. The EGNSS (GALILEO and EGNOS) plus GPS and WAAS constitute the reference infrastructure that is available world-wide. Moreover, local augmentation elements, ARAIM techniques and other sensors on the train are the add-on specific assets for mitigating the hazards due to the environmental effects which dominate the rail application. A further objective of RHINOS is to contribute to the definition of a standard for the Railway High Integrity Navigation Overlay System leveraging on the EU-US Cooperation Agreement on ARAIM. The RHINOS dissemination plan includes three specific Workshops with the rail and satellite stakeholders, at Stanford University for the US community, in Roma for the Western European community and in Prague for the Eastern European community.</t>
  </si>
  <si>
    <t>RHINOS - Railway High Integrity Navigation Overlay System will define a GNSS-based system to support the localization of trains respecting the challenging requirements of the railway safety standards.</t>
  </si>
  <si>
    <t>ES;IT;BE;SE;DE;FR;CZ</t>
  </si>
  <si>
    <t>INGENIERIA Y ECONOMIA DEL TRANSPORTE SME MP SA;ANSALDO STS S.p.A.;RINA CONSULTING;BOMBARDIER TRANSPORTATION SWEDEN AB;TELESPAZIO SPA;THALES TRANSPORTATION SYSTEMS GMBH;UNIVERSITA COMMERCIALE LUIGI BOCCONI;TECHNISCHE UNIVERSITAET BRAUNSCHWEIG;CONSORZIO UNIVERSITA INDUSTRIA - LABORATORI DI RADIOCOMUNICAZION I;ALSTOM BELGIUM SA;THALES ALENIA SPACE FRANCE;ZAPADOCESKA UNIVERZITA V PLZNI;INSTITUT FRANCAIS DES SCIENCES ET TECHNOLOGIES DES TRANSPORTS, DE L'AMENAGEMENT ET DES RESEAUX;AZD PRAHA SRO;SIEMENS AKTIENGESELLSCHAFT;Construcciones y Auxiliar de Ferrocarriles Investigación y Desarrollo, S.L.</t>
  </si>
  <si>
    <t>2016-02-01</t>
  </si>
  <si>
    <t>The STARS project paves the way for the future EGNSS deployment in safety relevant railway applications. By evolving the highly developed and deployed ERTMS standard through the implementation of the satellite positioning functionality, it will be possible to reduce the cost of the future railway signalling systems, especially for lines with lower traffic density. The project deals with three main topics: 1) The elaboration of reference data and characterisation of the railway environment through a measurement campaign; 2) The assessment of the EGNSS performances achievable in the railway environment with the determination of the applicable requirements for the positioning system as well as the necessary evolutions of EGNSS services and ERTMS/ETCS functions and 3) Quantification of the economic benefits and specifying the possible implementation roadmap when applying the EGNSS on railways.
The project is strongly linked with other initiatives and actions on the same topic in Europe. In order to feed directly into the standardization work of ERTMS, the project partners will cooperate closely with UNISIG. Moreover, the project will actively interact with NGTC (EU funded FP7) and the results will be directly implemented by SHIFT2RAIL, providing the practical demonstrators for different categories of railway tracks. The approach developed in STARS is also taking the profit of the strong know-how inherited from civil aviation, making this project as completely integrated and consistent in overall activities in Europe and worldwide, leading to the effective deployment of the satellite technologies in advanced railway signalling systems.</t>
  </si>
  <si>
    <t>Satellite Technology for Advanced Railway Signalling</t>
  </si>
  <si>
    <t>FTIPilot-1-2015</t>
  </si>
  <si>
    <t>UK;DE;ES</t>
  </si>
  <si>
    <t>PROPHOTONIX LIMITED;DR NEUMANN PELTIER-TECHNIK GMBH;IDEKO S COOP;SOCIEDAD PUBLICA EUSKO TRENBIDEAK FERROCARRILES VASCOS S.A.</t>
  </si>
  <si>
    <t>The final aim of Wheel Watcher project is to boost the profitability of the railway sector by means of an advanced wheel status monitoring and control system, providing railway operators with accurate and real-time information on wheel wear to drive preventive maintenance actions thus avoiding premature replacement of this equipment.
Main industrial impact of the project is to achieve a wheel life increase of 50%, and an increase of 25% of distance between wheel reprofiling actions, allowing the railway operator for conducting a remote but in-depth inspection of wheels. This industrial impact involves a subsequent relevant economic impact, targeting a cost reduction of 25% in maintenance-related costs as a result of less spare wheels and less low value-added works needed.
These industrial impacts rely on relevant technical progresses: a high precision mechatronic platform addressing mechanical challenges derived of its wayside placement, a remote measuring unit comprising an ad-hoc thermoelectric cell guaranteeing thermal stability under potential extreme weather conditions, and a novel laser system doubling current power density available, able to measure trains moving at high speeds in outdoor locations, and a user-friendly control software including a self-diagnosis tool. WheelWatcher will have a deep impact on project’s partners, producing an aggregate profit of 23 M€ with more than 35 new jobs expected to be created, and a positive environmental impact due to less CO2 and less scrap.
Excellence of the project will allow for dramatic improvements regarding the more relevant challenges faced by railway operators, as compared to the current state-of-the-art: automated high frequency wheel measuring, enhanced quality of measurements at normal speed (100 km/h) irrespective of weather conditions, remote monitoring without costly displacements to the tracks, no need of service disruption during measuring processes, and as consequence of all, a cut on operating costs.</t>
  </si>
  <si>
    <t>IT;ES;BE</t>
  </si>
  <si>
    <t>MAPEI SPA;TALLERES FELIPE VERDES SA;DYNAMICS,STRUCTURES AND SYSTEMS INTERNATIONAL NV;SORIGUE S.A.</t>
  </si>
  <si>
    <t>NEOBALLAST is an innovative high-performance, long-lasting and eco-friendly ballast aggregate solution designed to
overcome the two most important shortcomings of railway tracks: track degradation and noise and vibration emissions, whilst
improving safety and customer service. The implementation of NEOBALLAST will improve the economic and environmental
performance of European railway tracks, bringing important socio-economic benefits to the whole European society. As a
suitable solution for both, new and existing railway lines, NEOBALLAST potential market extends to the whole European rail
network (i.e. beyond 200,000km of lines), accounting for almost 20 million tonnes of new ballast every year, and a related
turnover about 350M€.
In order to take this mature and proven technology, NEOBALLAST project joins industry partners from different sectors,
covering the whole value-chain of NEOBALLAST, into a well-balanced and multidisciplinary team. The project has a
business-driven approach, where actions are devised to solve those barriers that may difficult NEOBALLAST quick and
extensive market up-take. In this sense, the main steps to attain a successful and effective market uptake are the
development of a large-scale production technology to meet expected market demands, the demonstration and validation of
NEOBALLAST in real working environment, an effective dissemination across Expert Panel groups to achieve a wide
deployment and finally the IPR management, exploitation and commercialization of NEOBALLAST through the creation of a
NEWCO constituted by all the project parents.
The management structure joins forces with an Advisory Committee that will provide the Consortium with an independent,
end-user centric viewpoint to the direction and relevance of the work as the project. The Advisory Committee will be drawn
from three Infrastructure Managers, track contractor organisations, technological platforms and three track expert members
of the Academia.</t>
  </si>
  <si>
    <t>ES;UK;PT</t>
  </si>
  <si>
    <t>AUTOMATITZACIO DE PROCESSOS I MEDIAMBIENT SL;THE UNIVERSITY OF BIRMINGHAM;NOMAD TECH LDA;TWI LIMITED</t>
  </si>
  <si>
    <t>There are 215,720km of rail track in Europe, of which 4,300 broken rails are found every year. Broken tracks are the biggest cause of derailments, leading to loss of life and major disruption to services. Maintenance costs for member states of repairing broken rails are around €2bn every year. With the rapid increase in train traffic, train speeds and load carried, there is an urgent need to optimise the maintenance regime and increase reliability of rail infrastructure. Overall integrity and safety maintenance costs in the UK alone are more than €2,276m in 2014, with 20-40% of that spent on tracks (€455m - €910m).
AutoScan system(TRL6); an autonomous robotic evaluation system that performs rapid NDT inspection of track, accurately detecting defects, their position and size so that accurate assessment and scheduling of repair work can be made by the network operator.  
Current methods or rail track inspection 
AUTOSCAN will enable more frequent inspections of rail track which will significantly reduce lifecycle costs by enabling more efficient flaw detection and intervention. Operators will not need personnel to walk the track side, therefore improving safety. Overall inspection costs will reduce by at least 15% and probably significantly more
The aim of this project is to enhance the current prototype from TRL 6 to TRL 9 and develop a system proven in an operational environment suitable for commercial exploitation.
AutoScan will enable us to become more competitive within our major target market – Rail network operators and rail maintenance companies. With project development costs of €1,822,055 partly funded by company revenues, we aim to achieve a 2.3% European market penetration, with estimate sales revenues of €41M over the 5 years, with profits of €34.7M, providing an ROI of 1444%. We also anticipate creating over 50 jobs as a result of project AutoScan</t>
  </si>
  <si>
    <t>CZ;SK</t>
  </si>
  <si>
    <t>ZX-BENET CZ SRO;OMNIA KLF A.S.;VYSKUMNY USTAV DOPRAVNY AS</t>
  </si>
  <si>
    <t>2018-02-28</t>
  </si>
  <si>
    <t>'The FUTURA action will improve the quality and safety of life of over 55 millions of EU citizens, who live or work near train tracks. The main objective of the action is to provide last development steps for market launch of Divided Rail Freight Brake Disc (DRFB disc). DRFB disc is a revolutionary solution, influencing 3 key elements in the rail freight transport: 1) safety and security, 2) health and environment and 3) cost-effectiveness with strong horizontal and vertical 'spill-over' effects and crucial social, economic and technical impacts.
Today there are two competitive solutions: K-block and non-divided brake disc (the current state-of-the-art). Although non-divided brake disc is a superior solution (as it ensures higher safety, lower noise levels and less vibrations), it is used in practice in less than 10%, because it is too expensive. That is the problem that FUTURA action is solving. Our ambitious solution, DRFB disc, was developed by 4 high impact companies in the field of development, production and testing components for freight rail vehicles.
The specific objectives of FUTURA action are: 10-15 dB lower noise, 11% shorter braking distance, 14% less vibrations, 21% lower mass, 7% less accidents, 12% less damage of freight, 50% longer life cycle of  wheels, 13% lower LCC of the disc. For an operator with 1,000 6-axle wagons, the savings within a life-cycle would amount to 5,838,000 € in comparison with K-block and 9,840,000 € in comparison with non-divided brake disc. DRFB disc will contribute considerably toward increasing the transported freight volumes via rail, which is environmentally friendlier than alternative modes (by road and air).
Total available market size for our innovation is around 12 billion € per year. Our key target markets are EU, USA, Canada, Russia, China, India and Brazil. The aim of commercialising the innovation is to capture 7% of the market share in the production of brakes for rail freight wagons on the global market.'</t>
  </si>
  <si>
    <t>EL;UK;DE;IT;BE;TR;UA</t>
  </si>
  <si>
    <t>EGNATIA ODOS AE;TRL LIMITED;MISTRAS GROUP HELLAS ANONYMOS BIOMICHANIKI KAI EMPORIKI ETAIREIA;RISA SICHERHEITSANALYSEN GMBH;DEMOCRITUS UNIVERSITY OF THRACE;T.E.C.N.I.C. TECNICHE E CONSULENZENELL'INGEGNERIA CIVILE-CONSULTING ENGINEERS-SPA;FORUM DES LABORATOIRES NATIONAUX EUROPEENS DE RECHERCHE ROUTIERE;UNIVERSITAET POTSDAM;TELETRONIC ROSSENDORF GMBH;KARAYOLLARI GENEL MUDURLUGU;STATE ENTERPRISE STATE ROAD SCIENTIFIC RESEARCH INSTITUTE NAMED AFTER M. P. SHULGIN;UNIVERSITAET STUTTGART;ENVIRONMENTAL RELIABILITY AND RISK ANALYSIS</t>
  </si>
  <si>
    <t>EL</t>
  </si>
  <si>
    <t>INSTITUTE OF COMMUNICATION AND COMPUTER SYSTEMS</t>
  </si>
  <si>
    <t>H2020 - SOCIETAL CHALLENGES - Smart, green and integrated transport</t>
  </si>
  <si>
    <t>Structural Health Monitoring (SHM) is expected to play a predominant role in the management of the transport infrastructure. Yet, SHM techniques continue to rely on point-based, as opposed to spatial, sensing requiring a dense network of these point-sensors increasing considerably the monitoring cost. Additionally, commercially available, strain sensors cannot measure strains beyond 1% to 2% and, thus, are not able to provide an alarm for an imminent catastrophe.
SENSKIN aims to:
(a) develop a dielectric-elastomer and micro-electronics-based skin-like sensing solution for the structural monitoring of the transport infrastructure that will offer spatial sensing of reversible (repeated) strains in the range of 0.012% to more than 10%, that requires little power to operate, is easy to install on an irregular surface, is low cost compared to existing sensors, allows simple signal processing and includes the ability of self-monitoring and self-reporting.
(b) use the new and emerging technology of Delay Tolerant Network to secure that strain measurements acquired through the 'sensing skin' will reach the base station even under extreme environmental conditions and natural disaster events such as, high winds or an earthquake, where some communication networks could become inoperable. 
(c) develop a Decision-Support-System for proactive condition-based structural intervention under operating loads and intervention after extreme events. It will be based on an accurate structural assessment based on input from the strain sensors in (a) above and will examine the life-cycle economic, social and environmental implications of the feasible rehabilitation options and the resilience of the infrastructure to future changes in traffic demand that these options offer.
(d) implement the above in the case of bridges and test, refine, evaluate and benchmark  the monitoring system (integrated a and b) and package (integrated a, b and c) on actual bridges.</t>
  </si>
  <si>
    <t>' SENsing SKIN'  for Monitoring-Based Maintenance of the Transport Infrastructure (SENSKIN)</t>
  </si>
  <si>
    <t>SENSKIN</t>
  </si>
  <si>
    <t>PART.COUNTRY</t>
  </si>
  <si>
    <t>PARTNERS</t>
  </si>
  <si>
    <t>COORD.COUNTRY</t>
  </si>
  <si>
    <t>COORDINATOR</t>
  </si>
  <si>
    <t>TOTAL BUDGET</t>
  </si>
  <si>
    <t>FUNDING SCHEME</t>
  </si>
  <si>
    <t>END DATE</t>
  </si>
  <si>
    <t>START DATE</t>
  </si>
  <si>
    <t>FUNDING PROGRAMME</t>
  </si>
  <si>
    <t>OBJECTIVE</t>
  </si>
  <si>
    <t>ACRONYM</t>
  </si>
  <si>
    <t>YEAR</t>
  </si>
  <si>
    <t>H2020 - FAST TRACK TO INNOVATION</t>
  </si>
  <si>
    <t>GALILEO-1-2015: EGNSS applications</t>
  </si>
  <si>
    <t>H2020 - SME Instrument</t>
  </si>
  <si>
    <t>H2020 - EXCELLENT SCIENCE</t>
  </si>
  <si>
    <t>EIC-SMEInst-2018-2020</t>
  </si>
  <si>
    <t>2018-06-01</t>
  </si>
  <si>
    <t>Road and rail managers must maintain their networks to ensure the safety of passengers and the reliability of transport services. The management of earthworks is particularly challenging as many of these assets were constructed prior to modern engineering standards, meaning that earth/rock slopes and embankments are of poor construction quality. More frequent extreme weather events due to climate change are rapidly worsening the situation and increasing the occurrence of earthwork failures. At present, infrastructure managers are forced to make decisions about where to implement remediation works based on disparate information from various data sources, and are constrained by annual budgets. Gavin and Doherty Geosolutions Ltd. has developed an innovative software solution, DETER, which can be used to conduct a risk ranking of earthworks and to support decision making for optimised budget spending to prevent failures along road and rail networks. This is the leading Decision Support Tool available for the management of earthworks that is based on novel scientific algorithms, providing a quantifiable risk assessment for each earthwork asset. The product is at a TRL of 7 as it is currently being used by the national railway operator in Ireland to manage 3,700 earthwork assets. GDG aim to become the leading provider of DETER and intend to commercialise this innovative tool within the European and global markets. To do so, this feasibility study will conduct a detailed market analysis to establish the scale of the market opportunity and to verify that DETER is the leading solution for the management of earthwork assets. The feasibility study will also include a technical review of the compatibility of DETER with existing databases through engagement with infrastructure managers, a review of existing commercial barriers, and the development of a commercialisation strategy for GDG to bring this product to market, resulting in an elaborated business plan for DETER.</t>
  </si>
  <si>
    <t>'Cichorium intybus var foliosum', is the extraordinary plant that allow to grow endives, also called chicory or witloof (Brussels chicory). Endive is, without a doubt, one of the most complex and fascinating crops in the world to grow, requiring a two-step growing process (the 2nd step in darkness). 
CIChorium, founded in 2002 by Dr. Philippe Blanquet, with a broad expertise in the endive world from 1988, performing phytopathological exams on endive roots. Now, CIChorium presents the 'Endive Container project', which represents the ramp up from worldwide advise\consulting to the market launch of an advanced organic growing system for endive growers. Built in two 50m2 shipping containers, the patented Endive Container system includes both an advance hydroponic system, as a drive-in shelf multi rail gutter trays based method for automated culture of endives' roots. The new growing approach of the system to fight against the spread of infections, allow us to launch Endive Container as the first organic methodology to grow endives, without pesticides, widely required in the state-of-the-art of endive culture. 
Increasing 20% yields, water-efficiency (90% less water) and pesticides free are the main Unique Selling Points offered by the low-cost CIChorium technology. 
Over decades, endive production has been focused on specific countries due to the complexity to grow endives. Disease control is essential to obtain optimal yields and quality crops. Meanwhile, the dark environment must be controlled and high degree of know-how is required for this crop.
Endive Container delivers a decentralized endive production which perfectly fits with local and organic SMEs growers. Endive Container is a turnkey system, x5 cost-effective vs. traditional forcing rooms at a selling price of €120.000. The system is transportable, scalable and stackable to market size, as more containers, more production. A short payback of 2 years for growers!
'</t>
  </si>
  <si>
    <t>CICHORIUM SL</t>
  </si>
  <si>
    <t>Electric LOsses Balancing through  integrated  STorage and power Electronics towards increased synergy between Railways and electricity distribution networks</t>
  </si>
  <si>
    <t>2021-11-30</t>
  </si>
  <si>
    <t>European distribution networks and light-railway networks present common issues: both have been developed as independent networks, relying on the resilience and robustness of existing power supplies. However, RES progressive penetration introduced an increasing degree of uncertainty on the direction of power flows. Both networks are looking at integrated solutions targeting: i) reduction of electricity losses ii) increase the grid stability in a high local RES penetration scenario iii) accommodate the needs of new energy actors such as EVs, electrical storages and prosumers. Electrified transport networks such as light railways could act to enhance distribution grid stability providing ancillary services inter-exchanging electricity. However such potential is still unexploited. E-LOBSTER intends to capture such potential through the development of an innovative, economically viable and easily replicable electric Transport-Grid Inter-Connection System that will be able to establish synergies between power distribution networks, electrified transport networks (metro, trams, light railways etc.) and charging stations for EVs. The proposed solution encompasses the integration of high power flow Electric Storage with smart Soft Open Points providing flexible control. The system will be managed by an integrated Railway \ Grid Management System which starting from the real time analysis of energy losses will be able to optimize the interexchange of electricity between the networks maximizing local RES self-consumption. The hardware and software control platform will be demonstrated at TRL 6 in one substation owned by Metro de Madrid. Business models and standardisation needs will be deeply analyzed and measures to unlock existing barriers will be promoted and in parallel the knowledge generated from the project will be further exploited for the definition of the up-scale design of a full scale E-LOBSTER system, paving the ground towards replication across the EU.</t>
  </si>
  <si>
    <t>RINA CONSULTING SPA</t>
  </si>
  <si>
    <t>FUNDACION DE LOS FERROCARRILES ESPANOLES;METRO DE MADRID SA;TURBO POWER SYSTEMS LTD;THE UNIVERSITY OF BIRMINGHAM;UNIVERSITY OF NEWCASTLE UPON TYNE;RAIL SAFETY AND STANDARDS BOARD LIMITED;Lithium Balance A/S;UNION INTERNATIONALE DES TRANSPORTS PUBLICS</t>
  </si>
  <si>
    <t>ES;UK;DK;BE</t>
  </si>
  <si>
    <t>Greenrail S.r.l., winner of SME Phase I and Seal of Excellence SME Phase II has designed an innovative composite railway sleeper. Greenrail Sleeper, patented in 122 countries, combines the advantages of concrete sleepers with the ones of composite sleepers. It is made of an inner core in concrete, covered by an elastic outer shell obtained from recycled plastic and ELT (End-of-Life Tyres), which reduces maintenance costs, vibrations and noise and allows to recover 35 tons of ELT and 35 tons of plastic from urban waste for each kilometer of line (1 km = 1670 sleepers). It is the sustainable substitute of pre-stressed concrete sleepers and it has a longer lifespan, estimated in 50 years from the first installation. Moreover, it is the only existing sleeper that can integrate sensors and systems for energy production and/or data transmission for safety and/or telecommunications. Besides the Greenrail Basic sleeper the company has planned further R&amp;D for Greenrail Solar (a sleeper able to transform every km of line into a photovoltaic field producing from 150 kWh to 600 kWh), Greenrail LinkBox (a Greenrail Solar which also incorporates systems of data transmission for safety and telecommunications able to communicate with remote control rooms) and Greenrail Piezo (Greenrail Basic sleeper which incorporates piezoelectric systems and dynamometers that activate themselves at every train transition, producing energy able to power integrated systems for analysis and diagnostics of the railroad line). The goals of the project are: - obtain the homologation of Greenrail Basic sleeper through the pilot activity with RFI (Rete Ferroviaria Italiana), following the certification regulations; - R&amp;D investments on Greenrail Solar, LinkBox and Piezo by 2018; - commercialisation and manufacturing plant.</t>
  </si>
  <si>
    <t>H2020 - SOCIETAL CHALLENGES - Secure, clean and efficient energy</t>
  </si>
  <si>
    <t>Optimodal European Travel Ecosystem</t>
  </si>
  <si>
    <t>EuTravel aims to:
1. Support the EU agenda towards an open and single market for mobility services by enabling travellers to organise a multimodal trip in accordance with their own criteria including environmental performance, providing multimodal travel service providers an effective way to deliver customised services addressing any type of specialised travel needs and facilitating fact-based EU policy making.
2. Promote the creation of content, open and linked data for travellers enriching the travelling experience.
3. Support travel industry players join forces towards realising an EU shared seamless mobility strategy and architecture.
EuTravel will research and demonstrate Inter-modal travel optimised with respect to synchronisation between modes, passenger experience and rights and environmental performance (Optimodal Travel). 
The project objectives will be realised by:
1. Developing an open and readily usable Optimodality Framework aimed at integrating processes, data, and systems in a manner that eliminates interoperability barriers to the marketplace emergence of truly Optimodal travel services: from planning through booking and the full range of related travel support solutions.
2. Delivering Optimodality Ecosystem Enablers, offering an open infrastructure that allows organisations to set up cost-effective integration of existing systems and to create value added multimodal travel services.
3. Organising and developing a Living Lab to experiment and evaluate new concepts and prototype solutions in real life multimodal travel scenarios and obtain data to quantify impact.
4. Taking actions towards sustainable development including a Stakeholder Engagement Strategy and wide dissemination.
EuTravel, unlike other projects/initiatives, will deliver an Ecosystem promoting and supporting Optimodal travel that will have higher chances of success as it will be populated with tools that tap into existing mainstream IT travel reservation systems and sources of data.</t>
  </si>
  <si>
    <t>INLECOM SYSTEMS LTD</t>
  </si>
  <si>
    <t>B.A.I. BRETAGNE ANGLETERRE IRLANDE SA;TRAVELPORT GLOBAL DISTRIBUTION SYSTEM BV;AMADEUS IT GROUP SA;IVZW EUROLINES ORGANISATION;HILL DICKINSON LLP;TRENITALIA SPA;EBOS TECHNOLOGIES LIMITED;"NATIONAL CENTER FOR SCIENTIFIC RESEARCH ""DEMOKRITOS""";Ferrocarrils de la Generalitat de Catalunya;SILVERRAIL TECHNOLOGIES UK LIMITED;BUSINESS-E SPA;UNIVERSITAET INNSBRUCK;DISTRIBUSION TECHNOLOGIES GMBH;VLTN GCV;BMT GROUP LTD;PHAROS DATA LIMITED;CLMS (UK) LIMITED</t>
  </si>
  <si>
    <t>FR;NL;ES;BE;UK;IT;CY;EL;AT;DE</t>
  </si>
  <si>
    <t>BONVOYAGE</t>
  </si>
  <si>
    <t>From Bilbao to Oslo, intermodal mobility solutions and interfaces for people and goods, supported by an innovative communication network</t>
  </si>
  <si>
    <t>BONVOYAGE will design, develop and test a platform optimizing multimodal door-to-door transport of passengers and goods. The platform integrates travel information, planning and ticketing services, by automatically analysing non-real-time data from heterogeneous databases (on road, railway and urban transport systems); real-time measured data (traffic, weather forecasts); user profiles; user feedback.
The platform is supported by an innovative information-centric communication network that collects and distributes all the data required. The highly heterogeneous, distributed and mobile nature of data, coming from data-centers, sensors, vehicles, goods and people on the move, calls for an innovative networking paradigm. Current networks (e.g. Internet) limit themselves to “just” providing communication channels between hosts. Our paradigm, called Internames, allows communications among entities identified by names, without the constraint of a static binding to a particular location.
The request of a “user” (be it a person or a parcel) to travel from source to destination is managed by the platform with several tools: Metadata Handler collects and elaborates data related to the request and generates a corresponding Context; User Profiler creates a personalized profile, conveying requirements including Quality of Experience parameters and special needs; Multi-Objective Optimizer develops personalized travel instructions, optimal for the Context and User Profile. The user may give feedback, before accepting the travel itinerary. If a trip is not available at request time, the user is notified if it becomes available later on. An Actuator triggers the necessary services. A Tariff Scheme Designer exploits platform data to define multi-part tariff schemes.
BONVOYAGE will trial and demonstrate the platform and communication network in integrated, large-scale, real life application scenarios, incorporated into the normal business operations of our transport operator partners.</t>
  </si>
  <si>
    <t>CONSORZIO NAZIONALE INTERUNIVERSITARIO PER LE TELECOMUNICAZIONI</t>
  </si>
  <si>
    <t>STATENS VEGVESEN;STIFTELSEN SINTEF;COMMISSARIAT A L ENERGIE ATOMIQUE ET AUX ENERGIES ALTERNATIVES;TRENITALIA SPA;CONSORZIO PER LA RICERCA NELL' AUTOMATICA E NELLE TELECOMUNICAZIONI C.R.A.T.;SINTEF AS;ATOS SPAIN SA;AYUNTAMIENTO DE BILBAO;ASOCIACION CLUSTER DE MOVILIDAD Y LOGISTICA DE EUSKADI;FLUIDTIME DATA SERVICES GMBH;TRANSPORTES AZKAR S.A.</t>
  </si>
  <si>
    <t>NO;FR;IT;ES;AT</t>
  </si>
  <si>
    <t>The European Travellers Club: Account-Based Travelling across the European Union</t>
  </si>
  <si>
    <t>'The European Travellers Club is a programme by and for European transport ticketing schemes or operators, travellers organizations and technology providers to create seamless account-based traveling across the European Union. 
The programme is traveller-centric, meaning that the travelers will be in control of their preferences and privacy. While it includes innovative technological concepts, it is expressly designed to work with existing e-ticketing infrastructures in member states (Calypso, VDV, ITSO etc) as well as new possibilities (such as EMV-contactless, smart tokens etc). The 'eco-system' will be open for all potential suppliers through an open architecture with clear interfaces and standardized protocols. The architecture is such that it allows for a smooth integration with travel planning and booking tools, journey information and integration with other uses of e-identity, e-payment and e-ticketing.
The programme consists of: 
(1) the governance structure of the European Travellers Club and National or Regional Travellers Clubs that ensures interoperability and traveller-in-control privacy, while avoiding a suppliers lock-in.
(2) the technological development of our solutions for secure and fast identification in transport, our authentication and routing functionality between schemes, our solutions for privacy using derived-identities and personal storage options, and our integration with smart phones, NFC mobile phones, and EMV-contactless.
(3) the European Travellers Lab in which our member schemes can develop and test use cases, business rules, and interoperability across schemes and identifiers.
(4) the standards and interfaces that allow members of one (national) Travellers Club to consult, through their own portal and in their own language, the travel planning and booking tools mediated through a Travellers Club in another country.
'</t>
  </si>
  <si>
    <t>STICHTING ACCEPT INSTITUTE</t>
  </si>
  <si>
    <t>VDV ETICKET SERVICE GMBH &amp; CO. KG;TRANS LINK SYSTEMS BV;NXP SEMICONDUCTORS AUSTRIA GMBH;COMMUNAUTE DES TRANSPORTS;UL TS BV</t>
  </si>
  <si>
    <t>DE;NL;AT;LU</t>
  </si>
  <si>
    <t>MOBILITY BASED ON AGGREGATION OF SERVICES AND APPLICATIONS INTEGRATION</t>
  </si>
  <si>
    <t>MOBILITY BASED ON AGGREGATION OF SERVICES AND APPLICATIONS INTEGRATION 
MASAI addresses the interconnection of digital services to facilitate mobility in heterogeneous and varying environment. MASAI designs, prototypes and pilots in the field a MObility Open Network of Services (MOONS) as an interconnected distributed environment, on which any service module can be easily plugged to interact with others (using principles such as DNS-SD). MASAI feeds the mobile apps ecosystem. MASAI investigates also app-2-app direct communication, app being able to call/feed other apps (iOS 8 promise). MASAI is an alternative to having centralized integration platforms – showing their limits. MOONS is then instrumental in favouring plug &amp; play services (trip planners, ticketing, community services, infotainment,…) in an open ecosystem.
In this way, a “Concierge” app (or access app which is the user entry point, a trip-planner for example) in a NFC Phone address the citizen need by combining output of several services related to ticketing , trip planners, city guide, etc, provided by modules from service operators. A set of existing (SIRI, NETEX,…) and under development (such as TS13149-part9) standards are paving the way. MASAI in return will target results that may feed this standardization process. 
MASAI vision is supported by a consortium composed by innovative SMEs previously involved in such developments (MTA, DIGIMOBEE, CARD4B, CHESS IX), completing partial approaches by enlarging the full scope to the mobility eco-system within a plug &amp; play mobility services vision. It includes  DB Systel (Deutsche Bahn - IT) as a key user reference which has identified MASAI as an open, innovative and consistent approach for building a seamless services experience for their customers, open to any applications supplier.
MASAI vision is demonstrated in a variety of environments inducing cross-fertilisation in terms of delivery of independent plug &amp; play services capable of being aggregated on any MASAI environment through open and public specifications.</t>
  </si>
  <si>
    <t>MTA-MOBILITY, TICKETING &amp; APPLICATIONS SPRL</t>
  </si>
  <si>
    <t>DB SYSTEL GMBH;CARD4B - SYSTEMS, S.A.;CHESS IT INTERNATIONAL BV;DIGIMOBEE</t>
  </si>
  <si>
    <t>DE;PT;NL;FR</t>
  </si>
  <si>
    <t>Risk based approaches for Asset inteGrity multimodal Transport Infrastructure ManagEment</t>
  </si>
  <si>
    <t>An efficient asset management process is needed to ensure cost-effectiveness, in planning, delivery, operation and maintenance of large infrastructures or infrastructures network. Infrastructure asset management generally focuses on the later stages of a facility’s life cycle, specifically maintenance, rehabilitation, and replacement. However, a process of efficient asset management must define methods and tools for asset tracking, management of maintenance activity, determine the life cycle and replacement costs of the assets, assistance in determining funding strategies, optimizing capital investments in operation and maintenance, and help with the replacement of assets.
Currently, the procurement, design, construction, exploitation and public communication to the final users and society regarding to the land transport infrastructures are: 
• not multimodal, not cross-assets, but focused on individual assets. 
• not correctly linked, not being able to exchange information by different stakeholders. 
• lack of a common risk based approach and the implementation of resilient concepts throughout the whole life cycle 
The aim of the proposal is to establish a common framework for governance, management and finance of transport infrastructure projects in order to ensure the best possible return from limited investment funds in transport infrastructures
The main objective of RAGTIME is to develop, demonstrate and validate an innovative management approach and to lay out a whole system planning software platform, based on standard multiscale data models, able to facilitate a holistic management throughout the entire lifecycle of the infrastructure, providing an integrated view of risk based approach, implementing risk based models, resilient concepts and mitigation actions, with specific reference to climate change related threats perspective, and monitored with smart systems, in order to optimize ROI, management, guarantee LOS and improve resilience through maintaining the service.</t>
  </si>
  <si>
    <t>FUNDACION TECNALIA RESEARCH &amp; INNOVATION</t>
  </si>
  <si>
    <t>SLOVENSKE ZELEZNICE INFRASTRUKTURA DRUZBA ZA UPRAVLJANJE IN VZDRZEVANJE ZELEZNISKE INFRASTRUKTURE TER VODENJE ZELEZNISKEGA PROMETA DOO;SMARTEC SA;AON SPA INSURANCE &amp; REINSURANCE BROKERS;NETWORK RAIL INFRASTRUCTURE LIMITED;LGI CONSULTING;ANTEA SRL;RINA CONSULTING SPA;AISCAT SERVIZI SRL;FORUM DES LABORATOIRES NATIONAUX EUROPEENS DE RECHERCHE ROUTIERE;LOUIS BERGER SPAIN SA;UNIVERSIDAD DE CANTABRIA;ZAVOD ZA GRADBENISTVO SLOVENIJE;ACCIONA CONSTRUCCION SA</t>
  </si>
  <si>
    <t>SI;CH;IT;UK;FR;BE;ES</t>
  </si>
  <si>
    <t>Safety of Transport Infrastructure on the TEN-T Network</t>
  </si>
  <si>
    <t>The SAFE-10-T project will develop a Safety Framework to ensure high safety performance while allowing longer life-cycles for critical infrastructure across the road, rail and inland waterway modes. Moving from considering critical infrastructure such as bridges, tunnels and earthworks as inert objects to being intelligent (self-learning objects) the SAFE-10-T project will provide a means of virtually eradicating sudden failures. This will be achieved by:
•	The Safety framework will incorporate remote monitoring data stored in a BIM model that feeds into a decision support framework (DST) that enables decisions to be made automatically with maintenance prioritised for elements exhibiting stress.
•	A major advance that will be achieved in the project is that the algorithms at an object level and at a network level will incorporate machine learning to train the system to evolve with time using available monitoring data. 
•	A trans-disciplinary approach with experts in Artificial Intelligence and big data management working with owners, engineers with expertise in risk and modelling and sociologists  to make decisions.
•	Our major European infrastructure managers (Rijkswaterstaat for roads and inland waterways and Network Rail) will undertake demonstration projects at critical interchanges and nodes of the TEN-T transport network.
The project will achieve significant impact in asset management by:
(i)	By moving to intelligent objects that communicate their safety condition during extreme events we will provide a means of virtually eradicating sudden catastrophic failure of infrastructure objects.
(ii)	The project will use Open Linked Data formats to manage all data and inputs from other sources. Mitigation actions can be taken and warnings of the increased risk level can be transmitted to other agencies and the public.
(iii) Demonstrate the concept of fully interconnected transport networks on the TEN-T</t>
  </si>
  <si>
    <t>ISTITUTO DI SOCIOLOGIA INTERNAZIONALE DI GORIZIA ISIG;VIRTUS IT LIMITED;ROUGHAN &amp; O'DONOVAN LIMITED;INFRASTRUCTURE MANAGEMENT CONSULTANTS GMBH;MINISTERIE VAN INFRASTRUCTUUR EN WATERSTAAT;NETWORK RAIL INFRASTRUCTURE LIMITED;TECHNISCHE UNIVERSITAT BERLIN;DEUTSCHES FORSCHUNGSZENTRUM FUR KUNSTLICHE INTELLIGENZ GMBH;FORUM DES LABORATOIRES NATIONAUX EUROPEENS DE RECHERCHE ROUTIERE;INFRA PLAN KONZALTNIG JDOO ZA USLUGE;TECHNISCHE UNIVERSITEIT DELFT;SVEUCILISTE U ZAGREBU GRADEVINSKI FAKULTET;HZ INFRASTRUKTURA D.O.O.</t>
  </si>
  <si>
    <t>IT;UK;IE;CH;NL;DE;BE;HR</t>
  </si>
  <si>
    <t>BODEGA</t>
  </si>
  <si>
    <t>BOrdDErGuArd - Proactive Enhancement of Human Performance in Border Control</t>
  </si>
  <si>
    <t>BODEGA for Proactive Enhancement of Human Performance in Border Control
BODEGA project will  investigate and model Human Factors in border control to provide innovative socio-technical solutions for  enhancing border guards’ performance of  critical tasks, support border management decision-making, and optimize travellers’ border crossing experience. BODEGA will develop a  PROPER toolbox which integrates the solutions for easy adoption of the BODEGA’s results by stakeholders in border control. PROPER toolbox which will integrate  ethical and societal dimensions to enable a leap of  border control  towards improved effectiveness and harmonisation across Europe.
The PROPER tools will be co-designed and thoroughly validated with relevant stakeholders and end-users. The work will be carried within the framework of Responsible Research and Innovation to ensure the ethical and societal compatibility of the project work and provided solutions as well as emphasis on the foreseen future with smarter borders. With its focus on in-depth understanding of the human factors in border control and PROPER toolbox, BODEGA will enable a leap of European border guard culture towards professionalism.
BODEGA validated, modular and flexible toolbox will enhance the performance of border control stakeholders - border guards, border authorities and citizens - to create more secure, efficient and effective border crossing, focusing on the borders between Schengen agreement and external countries. A holistic view of the Human Factors with respect to the Smart Borders will be developed. The project focuses on human and organizational factors of border control technologies and processes and examines the effects of introducing innovative technologies into key border guard tasks, traveller’s performance and behaviour and to the total system at different levels and at different border control types: rail, sea and air borders.</t>
  </si>
  <si>
    <t>Teknologian tutkimuskeskus VTT Oy</t>
  </si>
  <si>
    <t>FI</t>
  </si>
  <si>
    <t>HAPPYWISE OY;AIT AUSTRIAN INSTITUTE OF TECHNOLOGY GMBH;ZANASI ALESSANDRO SRL;IN-IDT;RAJAVARTIOLAITOS;UNION INTERNATIONALE DES CHEMINS DE FER;AGENZIA DELLE DOGANE;THALES SIX GTS FRANCE SAS;COMMISSARIAT A L ENERGIE ATOMIQUE ET AUX ENERGIES ALTERNATIVES;FONDATION NATIONALE DES SCIENCES POLITIQUES;COMPAGNIE EUROPEENNE D'INTELLIGENCE STRATEGIQUE;ATOS SPAIN SA;KENTRO MELETON ASFALEIAS;Ministry of Citizens Protection;UBIUM OY;UNIVERSITE DE NAMUR ASBL</t>
  </si>
  <si>
    <t>FI;AT;IT;FR;BE;ES;EL</t>
  </si>
  <si>
    <t>Enhancing Critical Infrastructure Protection with innovative SECurity framework</t>
  </si>
  <si>
    <t>2016-05-01</t>
  </si>
  <si>
    <t>In recent years, the majority of the world's Critical Infrastructures CIs evolved to become more flexible, cost efficient and able to offer better services and conditions for business opportunities. Towards this evolution, CIs and companies offering CI services had to adopt many of the recent advances of the Information and Communication Technologies (ICT) field. This adaptation however, was rather hasty and without thorough evaluation of its impact on security. The result was to leave CIs vulnerable to a who the new set of threats and attacks that impose high levels of risk to the public safety, economy and welfare of the population. In so far, the main approach to protect CIs is to handle them as comprehensive entities and offer them a complete solution for their overall infrastructures and systems (IT&amp;OT departments). However Complete CI protection solutions exist in the form of individual products from individual companies. These products integrate only and tools/solutions designed by the same company, thus offering limited technical solutions. The main aim of CIPSEC is to create a unified security framework that orchestrates state-of-the-art heterogeneous security products to offer high levels of protection in IT (information technology) and OT (operational technology) departments of CIs. As part of this framework CIPSEC will offer a complete security ecosystem of additional services that can support the proposed technical solutions to work reliably and at professional quality. These services include vulnerability tests and recommendations, key personnel training courses, public-private partnerships (PPPs) forensics analysis, standardization and protection against cascading effects. All solutions and services will be validated in three pilots performed in three different CI environments (transportation, health, environment). CIPSEC will also develop a marketing strategy for optimal positioning of its solutions in the CI security market.</t>
  </si>
  <si>
    <t>ATOS SPAIN SA</t>
  </si>
  <si>
    <t>BITDEFENDER SRL;DB NETZ AG;FOUNDATION FOR RESEARCH AND TECHNOLOGY HELLAS;EMPELOR GMBH;UNIVERSITAT POLITECNICA DE CATALUNYA;TECHNISCHE UNIVERSITAT DARMSTADT;COMSEC LIMITED;WORLDSENSING LIMITED;PANEPISTIMIO PATRON;HOSPITAL CLINICO Y PROVINCIAL DE BARCELONA;AEGIS IT RESEARCH LTD;CONSORZIO PER IL SISTEMA INFORMATIVO (CSI PIEMONTE)</t>
  </si>
  <si>
    <t>RO;DE;EL;CH;ES;IL;UK;IT</t>
  </si>
  <si>
    <t>GALILEO-1-2014</t>
  </si>
  <si>
    <t>ERTMS on SATELLITE – Enabling Application  Validation</t>
  </si>
  <si>
    <t>The main ERSAT EAV objective  is to verify the suitability of EGNSS  (including EGNOS and Galileo early services) for safety railway application, in particular in regional lines scenario, for which a safe localization of the trains, based on satellite technologies, will be defined and developed, leading the way for the harmonization with the European ERTMS standard, by implementing the solution on a pilot line as reference.
The objectives will be achieved, in a first phase by measuring and evaluating the gaps to be filled, in terms of technological criticalities and in relation to railway requirements, performing measurements under real operating conditions, building models and analysis with the help of the simulation, and finally defining and developing a system solution, implementing, testing and validating it on a  pilot line, as reference for the future standardisation and certification processes.
The ERSAT EAV proposal is relevant to the work programme for the exploitation of the space infrastructure, in particular prioritising the EGNSS uptake for the rail sector, fostering the competition and the innovation of the European space and rail industry and research community, and  enhancing in parallel the strong coordination and synergy with the specific sector of European Railways and the main actors involved, building-up a system centered to the ERTMS platform and able to bring to the ERTMS the “competitivity-dividend” of the satellite promises,  linked with the enormous opportunity of the local and regional lines in Europe that represent about 50% of the total railways length. 
The EGNSS-ERTMS based train control/protection system is especially beneficial in terms of operating costs  compared to other solutions for upgrading the local/regional infrastructure, considering the forecasted average Benefit/Cost ratios of 2.2 at the European level and a remarkable increase of safety.</t>
  </si>
  <si>
    <t>RETE FERROVIARIA ITALIANA;DB NETZ AG;TELESPAZIO SPA;TRENITALIA SPA;UNIVERSITA COMMERCIALE LUIGI BOCCONI;CONSORZIO UNIVERSITA INDUSTRIA - LABORATORI DI RADIOCOMUNICAZION I;DEUTSCHES ZENTRUM FUER LUFT - UND RAUMFAHRT EV;ASSTRA - ASSOCIAZIONE TRASPORTI;EUROPEAN SATELLITE SERVICES PROVIDER SAS;SOGEI-SOCIETA GENERALE D'INFORMATICA SPA;ASOCIACION CENTRO TECNOLOGICO CEIT-IK4</t>
  </si>
  <si>
    <t>IT;DE;FR;ES</t>
  </si>
  <si>
    <t>ERSAT GGC</t>
  </si>
  <si>
    <t>GALILEO-1-2017</t>
  </si>
  <si>
    <t>ERTMS on SATELLITE Galileo Game Changer</t>
  </si>
  <si>
    <t>ERSAT GGC is conceived for speeding up the certification process of  EGNSS assets according to the ERTMS rules. It is a follow up of the ERSAT (ERtms \ SATellite) program  launched in 2012 by RFI in collaboration with Ansaldo STS for integrating satellite technologies on the ERTMS platform. Primary goals of ERSAT GGC are to allow RFI, recently nominated Game Changer for integrating satellite technology into ERTMS, to launch an operational line by 2020, the same year Galileo services will be operational  and to accelerate  the standardization process at European level for including the satellite requirements into the new ERTMS STI (Standard for Technical Interoperability). As a results of previous projects, EGNSS and ERTMS – both pillars of the European industrial policy - are becoming tightly intertwined and backed by a mutual-supportive business model - a pre-requisite to give birth to fast growing EGNSS applications and to the deployment of economical sustainable ERTMS solutions on local and regional market which today is dominated by legacy systems most of which old and still manually operated. ERSAT GGC will rely on the achievements of the most relevant EC and GSA funded projects such as NGTC, ERSAT EAV, STARS, RHINOS whose the individual coordinators are partners of the ERSAT GGC consortium. ERSAT GGC will exploit a fully operational Test bed located in Sardinia on the 50km double track line between Cagliari and San Gavino. This Test Bed includes the ERTMS main constituents, a fully equipped train, and the EGNSS/ Wireless assets to operate with the ERTMS system based on the Satellite based Location Determination System (LDS). Other facilities, such as those of the CEDEX laboratory, DLR and RFI will be exploited for the certification process. The ERSAT GGC consortium includes RFI, SNCF and ADIF as the main European rail stake-holders and two independent Notify body, Italcertifer and Bureau Veritas which are already supporting RFI for the certification process.</t>
  </si>
  <si>
    <t>RETE FERROVIARIA ITALIANA</t>
  </si>
  <si>
    <t>INGENIERIA Y ECONOMIA DEL TRANSPORTE SME MP SA;CENTRO DE ESTUDIOS Y EXPERIMENTACION DE OBRAS PUBLICAS - CEDEX;BUREAU VERITAS ITALIA SPA;ANSALDO STS S.p.A.;UNION DES INDUSTRIES FERROVIAIRES EUROPEENNES - UNIFE;TRENITALIA SPA;RINA CONSULTING SPA;CONSORZIO UNIVERSITA INDUSTRIA - LABORATORI DI RADIOCOMUNICAZION I;DEUTSCHES ZENTRUM FUER LUFT - UND RAUMFAHRT EV;ITALCERTIFER SOCIETA PER AZIONI;SNCF;ADMINISTRADOR DE INFRAESTRUCTURAS FERROVIARIAS;INSTITUT FRANCAIS DES SCIENCES ET TECHNOLOGIES DES TRANSPORTS, DE L'AMENAGEMENT ET DES RESEAUX</t>
  </si>
  <si>
    <t>ES;IT;BE;DE;FR</t>
  </si>
  <si>
    <t>2016-12-01</t>
  </si>
  <si>
    <t>2017-03-31</t>
  </si>
  <si>
    <t>Company is developing proprietary state-of-the-art dual fuel technology and has designed low-cost, scalable,  installable at minimum cost and lead time dual fuel system tailored for locomotive sector. The project will accelerate diesel locomotive market transition from oil based diesel fuel to cheaper, cleaner and much more sustainable alternative and bio fuel - methane either in form of Liquefied (LNG) or Compressed (CNG) methane. Switching the fuel enables locomotive sector to strengthen the advantage railroads hold over trucks in long-haul shipping, comply with tougher environmental and exhaust standards and decrease fuel costs in the same time.
In recent years methane is getting a high attention from transport companies, investors, and government in rail sector with US leading the market development. Opportunity is being seized by GE, CAT, EMD and few smaller companies by piloting and testing their dual fuel products. EU is clearly lagging the rest of the world in the adoption of methane as the next gen fuel for locomotive applications. Being European company DiGas is bringing to market dual fuel product dedicated for locomotive sector out competing all similar products on a global scale. With today’s average cost of locomotive dual fuel retrofit  500k EUR, the proprietary game changing innovation enables multiple times decrease of locomotive retrofit costs combined with high diesel fuel substitution rate (60-80%) of the system allowing for commercially attractive payback periods (4 y for shunter and 2 y for main-lines) for rail operators.
In project Phase 1 DiGas strives to investigate project risks and potential hurdles of the product commercialization kick-off in Phase 2, for example certification and homologation routes, rail rolling stock and customer for various countries as well as commercialization path for various markets delivering a solid business plan. Based on feasibility study, a strategy TRL raise from 6 to 9 and market-rollout will be defined.</t>
  </si>
  <si>
    <t>ICT-26-2014</t>
  </si>
  <si>
    <t>Imaging analysis in all lighting and off weather conditions</t>
  </si>
  <si>
    <t>2015-01-01</t>
  </si>
  <si>
    <t>The objective of the I-ALLOW project is therefore to study, design, develop and test an innovative approach which improves the safety of population and infrastructure in day time, night time and all-weather conditions by proving a state of the art multi-spectral imaging and processing system.
I-ALLOW will be able to:
•             A low cost single sensor imaging solution with versatile capabilities. 
•             Image in low light (night-time) conditions.
•             Image in standard light (day-time) conditions.
•             Image in harsh weather conditions (rain, snow, smog).
•             Object detection based on multispectral data.
•             Object detection based on 3D range data.</t>
  </si>
  <si>
    <t>INTERUNIVERSITAIR MICRO-ELECTRONICA CENTRUM</t>
  </si>
  <si>
    <t>SNCF MOBILITES;PROPRS Ltd.;AITEK SOCIETA' PER AZIONI;URZAD MORSKI W GDYNI;TECNOSITAF SPA CON UNICO SOCIO;BRIGHTWAY VISION LTD</t>
  </si>
  <si>
    <t>FR;UK;IT;PL;IL</t>
  </si>
  <si>
    <t>TT</t>
  </si>
  <si>
    <t>ICT-15-2016-2017</t>
  </si>
  <si>
    <t>Big Data will have a profound economic and societal impact in the mobility and logistics sector, which is one of the most-used industries in the world contributing to approximately 15% of GDP. Big Data is expected to lead to 500 billion USD in value worldwide in the form of time and fuel savings, and savings of 380 megatons CO2 in mobility and logistics. With freight transport activities projected to increase by 40% in 2030, transforming the current mobility and logistics processes to become significantly more efficient, will have a profound impact. A 10% efficiency improvement may lead to EU cost savings of 100 BEUR. Despite these promises, interestingly only 19 % of EU mobility and logistics companies employ Big Data solutions as part of value creation and business processes.
The TransformingTransport project will demonstrate, in a realistic, measurable, and replicable way the transformations that Big Data will bring to the mobility and logistics market. To this end, TransformingTransport, validates the technical and economic viability of Big Data to reshape transport processes and services to significantly increase operational efficiency, deliver improved customer experience, and foster new business models. TransformingTransport will address seven pilot domains of major importance for the mobility and logistics sector in Europe: (1) Smart High-ways, (2) Sustainable Vehicle Fleets, (3) Proactive Rail Infrastructures, (4) Ports as Intelligent Logistics Hubs, (5) Efficient Air Transport, (6) Multi-modal Urban Mobility, (7) Dynamic Supply Chains. The TransformingTransport consortium combines knowledge and solutions of major European ICT and Big Data technology providers together with the competence and experience of key European industry players in the mobility and logistics domain.</t>
  </si>
  <si>
    <t>THALES ESPAÑA GRP S.A.;NATIONAL UNIVERSITY OF IRELAND GALWAY;THALES GROUND TRANSPORTATION SYSTEMS UK LTD;INFOTRIPLA OY;ATHENS INTERNATIONAL AIRPORT S.A.;INFORMATION TECHNOLOGY FOR MARKET LEADERSHIP;Teknologian tutkimuskeskus VTT Oy;TOMTOM DEVELOPMENT GERMANY GMBH;SOFTWARE AG;FRAUNHOFER GESELLSCHAFT ZUR FOERDERUNG DER ANGEWANDTEN FORSCHUNG E.V.;THALES SIX GTS FRANCE SAS;CENTRO DE INNOVACION DE INFRAESTRUCTURAS INTELIGENTES;CEFRIEL SOCIETA CONSORTILE A RESPONSABILITA LIMITATA;NETWORK RAIL INFRASTRUCTURE LIMITED;PTV PLANUNG TRANSPORT VERKEHR AG.;AIRPORT GURUS SL;Jeppesen GmbH;UNIVERSITAET DUISBURG-ESSEN;SOCIETA PER AZIONI ESERCIZI AEROPORTUALI SEA SPA;BOEING RESEARCH &amp; TECHNOLOGY EUROPE S.L.U.;ATOS SPAIN SA;AEGEAN AIRLINES AE;CINTRA SERVICIOS DE INFRAESTRUCTURAS SA;LOGIKA APOTHIKEFSEIS EMPOREVMATON MONOPROSOPI ETAIREIA PERIORISMENIS EYTHINIS;J.A.M. DE RIJK BV;INSTITUTO TECNOLOGICO DE ARAGON;TAIPALE TELEMATICS OY;TAMPEREEN KAUPUNKI;FERROVIAL AGROMAN SA;UNIVERSITY OF SOUTHAMPTON;PARADIGMA DIGITAL SL;DUISBURGER HAFEN AKTIENGESELLSCHAFT;AUTOAID GMBH;ORBITA INGENERIA S.L.;FUNDACION DE LA COMUNIDAD VALENCIANA PARA LA INVESTIGACION, PROMOCION Y ESTUDIOS COMERCIALES DE VALENCIAPORT;INSTITUTO TECNOLOGICO DE INFORMATICA;FUNDACION CARTIF;ATHENS UNIVERSITY OF ECONOMICS AND BUSINESS - RESEARCH CENTER;ADMINISTRADOR DE INFRAESTRUCTURAS FERROVIARIAS;SOFLEET;MATTERSOFT OY;INTRASOFT INTERNATIONAL SA;AYUNTAMIENTO DE VALLADOLID;GRUPO LINCE ASPRONA S.L.U.;UNIVERSIDAD POLITECNICA DE MADRID;NOATUM PORTS VALENCIANA, S.A.U.;ANSWARETECH SL</t>
  </si>
  <si>
    <t>ES;IE;UK;FI;EL;DE;FR;IT;NL;LU</t>
  </si>
  <si>
    <t>Diesel exhaust contains significant levels of small particles, known as fine particulate matter (PM) and is the largest source of particulate emissions in transport. In spite of the environmental benefit that rail carries over other modes of transport, over 70% of all the world’s railway locomotives are powered by diesel engines, consuming more than 34 billion litres of diesel fuel annually. To combat the problem of diesel locomotive emissions, the European Union has set stricter limits on the exhaust emissions of new locomotives. 
Stricter limits have caused a steep rise in the cost of purchasing compliant engines. The higher costs have made it much more difficult for rail operators to modernise their locomotive fleets. With a 45-year average operational lifespan, Europe has now reached the stage where 77% of its diesel locomotives are 30 years or older. The inefficiency of the engines in long service life vehicles, coupled with diesel prices, now make fuel costs a major problem for rail operators worldwide. Alternatives in clean and efficient fuel will allow operators to remain economically competitive.
DiGas SIA is a pioneer in dual-fuel systems for diesel engines. We have developed NYSMART, a proprietary patented dual-fuel technology tailored for modernization of air-polluting diesel locomotives to clean and efficient operation. Due to its modular form, NYSMART is able to be quickly and simply installed onto any diesel engine type. Once installed, our advanced intelligent engine management system results in 30% reduction in fuel costs, delivering rapid payback for the customer; provides torque &amp; performance similar to that of a diesel engine; and delivers PM and NOx emissions reductions of 95% and 60% respectively. By addressing the current limitations of existing technologies, we will generate annual revenue of €38million by year 5 (2024) and deliver an impressive return on investment of 578% by addressing only 3.6% of available locomotive market in European.</t>
  </si>
  <si>
    <t>H2020-SMEINST-2-2016-2017</t>
  </si>
  <si>
    <t>H2020 - SOCIETAL CHALLENGES - Secure societies – Protecting freedom and security of Europe and its citizens</t>
  </si>
  <si>
    <t>The urbanization trends of the suburban metropolitan areas has increased exponentially the demand for high-capacity rail infrastructure, which require interoperable systems and services, with high standards of safety and reliability. 
At the same time, the railway technological infrastructure and the related services require a high level of innovation, especially in the field of telecommunication systems and rail control, which is still made using traditional systems, based on wired or relay electromechanical technology. 
In this context, the wireless telecommunication networks are playing an increasingly important role for the known functional, installation time and maintenance features: they are potentially able to develop robust systems with high redundancy that can simultaneously vehicular traffic data for automatic train control and the “massive” transfer of security and passengers control information.
The business idea proposes the development and commercialization of a low cost system, which allows addressing the main problems faced at present in the integration of a traditional Wi-Fi system within the railway technological infrastructure. 
The proposed infrastructure, due to the high-speed capacity, dual embedded radio and configurable approach, permits to integrate vital and non-vital services on the same wireless backbone simply dedicating different radio to different services operating with a full redundant architecture.
Thus, the system proposed will contribute to:
•	establish a high speed, reliable and continuous communication between a train in motion and the trackside, allowing capacity enhancement;
•	support Communication Based Train Control (CBTC) services;
•	collect data of CCTV (Close Circuit TV);
•	provide support for VoIP and Personal Information Systems (PIS) services;
•	enable preventive maintenance; 
•	ensure passengers’ safety and security during their journey;
•	improve travel comfort;
•	provide real time multimedia information and access.</t>
  </si>
  <si>
    <t>H2020-SMEINST-1-2015</t>
  </si>
  <si>
    <t>The urbanization trends of the urban and suburban metropolitan areas have increased exponentially the demand for high-capacity rail infrastructure, which require interoperable systems and services, with high standards of safety and reliability.
At the same time, the railway technological infrastructure and the related services require a high level of innovation, especially in the field of telecommunication systems and rail control. In recent years, several different rail control technologies have been focused upon to increase the track capacity, improve the overall operational efficiency and ensure safer railway traffic. Among these innovative technologies applied in EU are the Communication-Based Train Control systems (CBTC) and the European Rail Traffic Management System (ERTMS).
In this context, the wireless telecommunication networks are playing an increasingly important role thanks to functional and maintenance features and installation time: by virtue of their robustness and high redundancy they can convey simultaneously data traffic for automatic train control and transfer massively security and passengers control information.
However, the wireless coverage of the existing railway technological infrastructure does not ensure full operational standards, capacity and robustness required for a large-scale use in support of the railway signaling.
FAST-TRACKS project proposes the development and commercialization of a low cost telecommunication system, which addresses the main problems faced at present in the integration of a traditional Wi-Fi system within the railway technological infrastructure. The project aims at covering a functional gap in the railway radio telecommunication infrastructure. 
The information provided in this proposal is based on the technological and economic viability successfully demonstrated within Phase I and the proposal has obtained twice “Seal of Excellence” from the EC on Phase II.</t>
  </si>
  <si>
    <t>H2020 - INDUSTRIAL LEADERSHIP</t>
  </si>
  <si>
    <t>H2020 - SHIFT2RAIL - CFM</t>
  </si>
  <si>
    <t>H2020 - SHIFT2RAIL - OC</t>
  </si>
  <si>
    <t>FR8RAIL II</t>
  </si>
  <si>
    <t>It is crucial to reduce rail operational costs as well as increasing the reliability of service especially in terms of punctuality. Train doors prove to be a critical element with respect to both maintenance cost and cause of train delays. Door actuator defects are the most common found; especially in older trains where door malfunctions amount to 25%-50% of the rolling stock defects. To overcome this, a consortium led by German SME Hitex, have come together with the aim to rapidly seize the business opportunity presented by commercializing the VA-RCM system.
VA-RCM is a highly innovative condition monitoring system based on cutting-edge technology involving advanced vibration analysis techniques. Its unique features will enable accurate assessment of train door actuators as well as targeted feedback on subsystem malfunctions well in advance of their potential occurrence.
Train operators and passenger train car manufacturers will benefit from the VA-RCM system by improving the efficiency of train doors and reducing the failure rate or downtime of trains, thus reducing maintenance cost.
The consortiums vision is to achieve gross sales of 140 million by 2025; a ROI of 60.68 within the first 4 years of commercialisation; and business growth which will create 1298 new jobs. It is our strong belief that the Fast Track to Innovation Pilot is the ideal financial instrument for us to accelerate the commercialization of VA-RCM.</t>
  </si>
  <si>
    <t>H2020-FTIPilot-2016-1</t>
  </si>
  <si>
    <t>HITEX GMBH</t>
  </si>
  <si>
    <t>INNOVATIVE TECHNOLOGY AND SCIENCE LIMITED - INNOTECUK;TRANSPORT SYSTEMS CATAPULT LIMITED;FERROCARRIL METROPOLITA DE BARCELONA SA;TWI LIMITED</t>
  </si>
  <si>
    <t>UK;ES</t>
  </si>
  <si>
    <t>SME INSTRUMENT</t>
  </si>
  <si>
    <t>ecMaxContribution</t>
  </si>
  <si>
    <t>% EC Contribution</t>
  </si>
  <si>
    <t>CH</t>
  </si>
  <si>
    <t>EE</t>
  </si>
  <si>
    <t>RO</t>
  </si>
  <si>
    <t>BMT GROUP LTD</t>
  </si>
  <si>
    <t>EURNEX e. V.</t>
  </si>
  <si>
    <t>INSTITUT FRANCAIS DES SCIENCES ET TECHNOLOGIES DES TRANSPORTS, DE L'AMENAGEMENT ET DES RESEAUX</t>
  </si>
  <si>
    <t>Kompetenzzentrum - Das Virtuelle Fahrzeug, Forschungsgesellschaft mbH</t>
  </si>
  <si>
    <t>THE UNIVERSITY OF NOTTINGHAM</t>
  </si>
  <si>
    <t>UNION INTERNATIONALE DES TRANSPORTS PUBLICS</t>
  </si>
  <si>
    <t>TECHNISCHE UNIVERSITEIT DELFT</t>
  </si>
  <si>
    <t>ASOCIACION CENTRO TECNOLOGICO CEIT-IK4</t>
  </si>
  <si>
    <t>IKERLAN S COOP</t>
  </si>
  <si>
    <t>AVL LIST GMBH</t>
  </si>
  <si>
    <t>MINISTERIE VAN INFRASTRUCTUUR EN WATERSTAAT</t>
  </si>
  <si>
    <t>ETHNIKO KENTRO EREVNAS KAI TECHNOLOGIKIS ANAPTYXIS</t>
  </si>
  <si>
    <t>Safe4Rail-2</t>
  </si>
  <si>
    <t>Shift2Maas</t>
  </si>
  <si>
    <t>Smart Planning and Virtual Certification</t>
  </si>
  <si>
    <t>S2R-OC-IP4-02-2018</t>
  </si>
  <si>
    <t>Measuring, monitoring and data handling for railway assets; bridges, tunnels, tracks and safety systems</t>
  </si>
  <si>
    <t>Blockchains as a Distributed Ledger for Attribution of RCM Data in Rail</t>
  </si>
  <si>
    <t>EMULATION OF RADIO ACCESS TECHNOLOGIES FOR RAILWAY COMMUNICATIONS</t>
  </si>
  <si>
    <t>Paradigm shifts for railway – Technology uptake strategies for a lean, integrated and flexible railway system</t>
  </si>
  <si>
    <t>MAke RAil The HOpe for protecting Nature 2 future OPERATION</t>
  </si>
  <si>
    <t>MOving block and VIrtual coupling New Generations of RAIL signalling</t>
  </si>
  <si>
    <t>Flexible medium voltage DC electric railway systems</t>
  </si>
  <si>
    <t>Transversal Exploratory Research Activities for Railway</t>
  </si>
  <si>
    <t>Advanced Signalling, Automation and Communication System (IP2 and IP5) – Prototyping the future by means of capacity increase, autonomy and flexible communication</t>
  </si>
  <si>
    <t>IP1 Traction TD1 and Brakes TD5 – Phase 2</t>
  </si>
  <si>
    <t>GNSS Automated Virtualized Test Environment for RAIL</t>
  </si>
  <si>
    <t>Shift2Rail IP4 enabling Mobility as a Service and seamless passenger experience</t>
  </si>
  <si>
    <t>CALIPRI</t>
  </si>
  <si>
    <t>ICT-37-2015-1</t>
  </si>
  <si>
    <t>CALIPRI - an easily customisable all purpose optical gauge for 2D-profiles.</t>
  </si>
  <si>
    <t>CALIPRI Smart is a digital all-purpose measuring device for geometrical properties of arbitrary objects. The optical gauge outputs 2D profiles via WLAN and can be used for quality management and safety checks. The most important markets are railway companies and the automotive industry. The key of the innovation is the software of CALIPRI which allows high-precision measurements although the device is hand guided. This software can be adapted easily to the individual needs of the customer. Hence one and the same handheld gauge can be sold as custom-made device, optimized for the applications of the user. The customising is done by a setup assistant software and needs only a minimum of personnel costs. In opposite to devices, which use a hardware developed for a certain niche application, CALIPRI is a universal solution. This allows a high quantity and low unit cost in production. The customisation is the low-cost part of the product and so it is possible to produce niche products at the quantity and price of a mass product. 
NextSense plans to conquer the international markets with CALIPRI. The competitive price in combination with customised solutions makes an excellent price-performance ratio and provides the opportunity to become the global market leader. NextSense already built up an international distribution network in Europe and Asia. Today most of the customers are railway companies and the automotive industry. In this project, NextSense will find a feasible strategy to conquer the rest of the industrial nations and to enter in new industrial sectors like aerospace, shipyards, household appliance and machine tools. The feasibility study will cover an investment plan, subsidies, HR and marketing efforts. The new organizational company structure and the required financing strategy will be developed. The final result will be a business plan including a schedule of capturing different international regions, an investment plan and a budget plan.</t>
  </si>
  <si>
    <t>NEXTSENSE GMBH</t>
  </si>
  <si>
    <t>CALIPRI Smart</t>
  </si>
  <si>
    <t>SMEInst-01-2016-2017</t>
  </si>
  <si>
    <t>CALIPRI Smart - the easy to use and failsafe handheld optical gauge for 2D-profiles.</t>
  </si>
  <si>
    <t>CALIPRI Smart is a handheld measuring device for geometrical properties of arbitrary objects. The optical gauge outputs 2D profiles via WLAN and can be used for quality management and safety checks. The most important markets are railway companies, the automotive industry and rolling mills (steel). The key of the innovation is the software of CALIPRI which allows high-precision measurements although the device is hand guided. This software can be adapted easily to the individual needs of the customer. In opposite to devices, which use a hardware developed for a certain niche application, CALIPRI is a universal solution. This allows a high quantity and low unit cost in production. The customisation is the low-cost part of the product and so it is possible to produce niche products at the quantity and price of a mass product.
The customisation for the markets only needs a housing optimized for the use case, a user interface adapted to the markets needs and a configuration file for the use case. The core technology stays the same in all versions of CALIPRI Smart. 
In this project Nextsense will launch the following versions: 
1. C42 SA (single-app) for safety checks on wheel flanges in the railway industry
2. C42 MA (multi-app) for safety checks on wheel flanges, breaks, wheel diameters and rails.
3. C14 for quality control of car bodies in the automotive industry
4. C-Hot for the measuring of red-hot steel parts in rolling mill. 
The USPs are: a.) the easy and failsafe measuring procedure which does not need skilled employees. b.) high volumes of the expensive parts of the device and hence low prices. Pay-off time lower than a year c.) 100% contact-less measurements d.) C-Hot is the only portable device to measure the profiles of red-hot steel parts.
The product launches are accompanied by the establishment of 2 subsidiaries in Atlanta and Shanghai and a Company ramp up from currently 50 FTEs to more than 120 FTEs after phase 2.</t>
  </si>
  <si>
    <t>ECDCOP</t>
  </si>
  <si>
    <t>MSCA-IF-2014-EF</t>
  </si>
  <si>
    <t>Evolutionary Computation for Dynamic Constrained Optimization Problems</t>
  </si>
  <si>
    <t>Evolutionary computation (EC), as an efficient tool, has been widely applied to solve different kinds of stationary optimization problems. However, many real-world optimization problems are dynamic constrained optimization problems (DCOPs), where the objective function, constraints, decision variables, and environmental parameters may change over time. At present, very few attempts have been made to investigate this kind of optimization problems in the communities of optimization and EC. This project aims to fill this gap. In this project, we will concentrate on the design, analysis, and applications of EC for DCOPs, including the following five main aspects. Firstly, we will design a set of benchmark dynamic constrained optimization test environments which can resemble real-world scenarios. Secondly, we intend to design standardized performance indicators to evaluate EC methods for DCOPs. Thirdly, based on the standardized dynamic test and evaluation environments, we will design some novel and effective EC methods to solve DCOPs. Fourthly, we will present theoretical analysis of EC with different constraint-handling techniques for DCOPs, with the aim of establishing the theoretical foundation of this area. Finally, applying the developed EC methods to deal with DCOPs in rail networks is also one key aspect of this project. This project has great potentials to fundamentally change the way in which DCOPs are treated, both from a real-world point of view and from the point of view of advancing our theoretical understanding. The research results of this project will be of great interest to academia in many fields and of significant benefit to many industries that involve DCOPs.</t>
  </si>
  <si>
    <t>DE MONTFORT UNIVERSITY</t>
  </si>
  <si>
    <t>ENABLE-S3</t>
  </si>
  <si>
    <t>ECSEL-17-2015</t>
  </si>
  <si>
    <t>European Initiative to Enable Validation for Highly Automated Safe and Secure Systems</t>
  </si>
  <si>
    <t>ENABLE-S3 will pave the way for accelerated application of highly automated and autonomous systems in the mobility domains automotive, aerospace, rail and maritime as well as in the health care domain. Virtual testing, verification and coverage-oriented test selection methods will enable validation with reasonable efforts. The resulting validation framework will ensure Europeans Industry competitiveness in the global race of automated systems with an expected market potential of 60B€ in 2025.
Project results will be used to propose standardized validation procedures for highly automated systems (ACPS). 
The technical objectives addressed are: 
1. Provision of a test and validation framework that proves the functionality, safety and security of ACPS with at least 50% less test effort than required in classical testing. 
2. Promotion of a new technique for testing of automated systems with physical sensor signal stimuli generators, which will be demonstrated for at least 3 physical stimuli generators. 
3. Raising significantly the level of dependability of automated systems due to provision of a holistic test and validation platform and systematic coverage measures, which will reduce the probability of malfunction behavior of automated systems to 10E-9/h. 
4. Provision of a validation environment for rapid re-qualification, which will allow reuse of validation scenarios in at least 3 development stages. 
5. Establish open standards to speed up the adoption of the new validation tools and methods for ACPS. 
6. Enabling safe, secure and functional ACPS across domains. 
7. Creation of an eco-system for the validation and verification of automated systems in the European industry. ENABLE-S3 is strongly industry-driven. Realistic and relevant industrial use-cases from smart mobility and smart health will define the requirements to be addressed and assess the benefits of the technological progress.</t>
  </si>
  <si>
    <t>ECSEL-IA</t>
  </si>
  <si>
    <t>VALEO SCHALTER UND SENSOREN GMBH;EVIDENCE SRL;INSTITUT NATIONAL DE RECHERCHE ENINFORMATIQUE ET AUTOMATIQUE;SERVA TRANSPORT SYSTEMS GMBH;RUGGED TOOLING OY;GMVIS SKYSOFT SA;AIT AUSTRIAN INSTITUTE OF TECHNOLOGY GMBH;RENAULT SAS;TECHNISCHE UNIVERSITAET GRAZ;VALEO COMFORT AND DRIVING ASSISTANCE;UNIVERSITY COLLEGE DUBLIN, NATIONAL UNIVERSITY OF IRELAND, DUBLIN;UNIVERSIDAD DE LAS PALMAS DE GRAN CANARIA;STIFTUNG FZI FORSCHUNGSZENTRUM INFORMATIK AM KARLSRUHER INSTITUT FUR TECHNOLOGIE;NEDERLANDSE ORGANISATIE VOOR TOEGEPAST NATUURWETENSCHAPPELIJK ONDERZOEK TNO;TOYOTA MOTOR EUROPE NV;Teknologian tutkimuskeskus VTT Oy;IXION INDUSTRY AND AEROSPACE SL;SafeTRANS e.V.;FUNDACION TECNALIA RESEARCH &amp; INNOVATION;INTERUNIVERSITAIR MICRO-ELECTRONICA CENTRUM;AVL DEUTSCHLAND GMBH;MAGNA STEYR ENGINEERING AG &amp; CO KG;BTC EMBEDDED SYSTEMS AG;REDEN B.V.;MODEL ENGINEERING SOLUTIONS GMBH;IBM IRELAND LIMITED;UNIVERSITAT LINZ;AIRBUS DEFENCE AND SPACE GMBH;LINZ CENTER OF MECHATRONICS GMBH;INSTITUTO SUPERIOR DE ENGENHARIA DO PORTO;VALEO AUTOKLIMATIZACE K.S.;HELLA AGLAIA MOBILE VISION GMBH;NXP SEMICONDUCTORS GERMANY GMBH;DEUTSCHES ZENTRUM FUER LUFT - UND RAUMFAHRT EV;Kompetenzzentrum - Das Virtuelle Fahrzeug, Forschungsgesellschaft mbH;MDAL;SIEMENS INDUSTRY SOFTWARE NV;OFFIS EV;NAVTOR AS;ZILINSKA UNIVERZITA V ZILINE;MAGILLEM DESIGN SERVICES SAS;UNIVERSITY OF SOUTHAMPTON;CESKE VYSOKE UCENI TECHNICKE V PRAZE;NABTO APS;THALES AUSTRIA GMBH;Rohde and Schwarz;CAVOTEC GERMANY GMBH;DANMARKS TEKNISKE UNIVERSITET;MICROELETRONICA MASER SL;TWT GMBH SCIENCE &amp; INNOVATION;TTTECH COMPUTERTECHNIK AG;Dr. Steffan Datentechnik GmbH;INSTITUTO TECNOLOGICO DE INFORMATICA;TECHNISCHE UNIVERSITAT DARMSTADT;THALES ALENIA SPACE ESPANA, SA;TTCONTROL GMBH;CREANEX OY;NM ROBOTIC GMBH;PHILIPS MEDICAL SYSTEMS NEDERLAND BV;TECHNISCHE UNIVERSITEIT EINDHOVEN;AVL SOFTWARE AND FUNCTIONS GMBH;POLITECHNIKA GDANSKA;UNIVERSITA DEGLI STUDI DI MODENA E REGGIO EMILIA;UNIVERSIDAD POLITECNICA DE MADRID;AALBORG UNIVERSITET;MAGNETI MARELLI S.P.A.;VIRES SIMULATIONSTECHNOLOGIE GMBH;IMINDS;THE MOTOR INSURANCE REPAIR RESEARCHCENTRE;DENSO AUTOMOTIVE DEUTSCHLAND GMBH;TIETO FINLAND SUPPORT SERVICES OY;GMV AEROSPACE AND DEFENCE SA</t>
  </si>
  <si>
    <t>DE;IT;FR;FI;PT;AT;IE;ES;NL;BE;CZ;NO;SK;UK;DK;PL</t>
  </si>
  <si>
    <t>ICONIC</t>
  </si>
  <si>
    <t>Improving the crashworthiness of composite transportation structures</t>
  </si>
  <si>
    <t>2020-09-30</t>
  </si>
  <si>
    <t>The European aerospace, automotive, and rail industries are committed to improving their energy efficiency to meet targets set within the EU’s climate, energy and transport policies. This is motivating the increased use of lightweight composite materials in lieu of heavier metallics. To implement this transition, these industries must reach, at least, the same level of crash performance achieved with metals, but at significantly lower weight and without increasing cost. This is viewed by industry as an exceptionally challenging goal and will require highly trained engineers, versed in the myriad aspects of designing cost-effective, crashworthy composites structures, and capable of harnessing the latest research developments in the fast-changing world of composites. The ICONIC ETN aims to cultivate such a new generation of young engineers; comfortable and fluent in the integration and exploitation of knowledge from fields as diverse as materials science, chemistry, computational methods, solid and damage mechanics, textile technology, structural design and optimisation. These researchers will acquire the skills to enable the sustainable and economically-viable design of a new generation of highly efficient, lightweight transportation composite structures that will provide the maximum protection to occupants through superior crashworthiness. 15 Early Stage Researchers (ESRs) will be recruited to take up posts, across the UK, Ireland, Greece, Germany, Italy and Sweden, in an innovative, multidisciplinary and intersectoral structured research and training programme.  ICONIC is supported by a strong consortium from academia, large industrial enterprises and innovative SMEs. A comprehensive training and secondment programme (including joint supervision and industrial mentoring) will equip researchers with additional transferable skills to ensure future employability and career progression.</t>
  </si>
  <si>
    <t>MSCA-ITN-ETN</t>
  </si>
  <si>
    <t>THE QUEEN'S UNIVERSITY OF BELFAST</t>
  </si>
  <si>
    <t>SHORT BROTHERS PLC;CENTRO RICERCHE FIAT SCPA;SWEREA SICOMP AB;UNIVERSITY OF LIMERICK;DEUTSCHES ZENTRUM FUER LUFT - UND RAUMFAHRT EV;POLITECNICO DI TORINO;PANEPISTIMIO PATRON;UNIVERSITY OF ULSTER</t>
  </si>
  <si>
    <t>UK;IT;SE;IE;DE;EL</t>
  </si>
  <si>
    <t>LessThanWagonLoad</t>
  </si>
  <si>
    <t>MG-5.1-2016</t>
  </si>
  <si>
    <t>Development of ‘Less than Wagon Load’ transport solutions in the Antwerp Chemical cluster</t>
  </si>
  <si>
    <t>The LessThanWagonLoad project has the objective to develop a smart specialized logistics cluster for the chemical industry in the Port of Antwerp in order to shift transport volumes from road to rail freight. This objective will be realised by developing: (i) a new rail transport solutions for single pallets (we call this LWL ‘less than wagon load’ in analogy with existing LTL ‘less than truck load’ transport) and (ii) new added value rail freight services for the industry within the Antwerp chemical cluster. These potential new services consist of parking, repair, picking and cleaning for chemical wagons, rail connected cross docking of pallets and improved rail connections by setting up mixed trains with conventional and maritime container volumes.
The project primarily focuses on Antwerp and the chemical industry. But the new concepts can also be leveraged to other logistical hubs with other industries. This will be demonstrated at a second logistical hub Nola, in the south of Italy. This broad implementation potential increases the impact on European society. 
Realising the LessThanWagonLoad project will contribute in a substantial way in realizing the EC’s ambition to shift 30% of road freight over 300km to low-emission modes by 2030. The potential benefits of the project  for European society are very important and diverse: (i) environmental improvements (less GHG emissions), (ii) reduced costs of rail freight, (iii) increased inter-modality and higher resilience of the transport system, (iv) local economic growth and employment, (v) less congestion and traffic casualties and (vi) less risk on social dumping.</t>
  </si>
  <si>
    <t>LINEAS GROUP</t>
  </si>
  <si>
    <t>TECHNICKA UNIVERZITA V KOSICIACH;BELGISCHE FEDERATIE VAN DE CHEMISCHE INDUSTRIE EN VAN LIFE SCIENCES VZW;ANCRA SYSTEMS BV;ZOS TRNAVA AS;TRAFUCO;INTERPORTO SERVIZI CARGO S.P.A.;TRANSCARE GMBH;TECHNISCHE UNIVERSITEIT DELFT;VTG RAIL EUROPE GMBH;ECORES SPRL</t>
  </si>
  <si>
    <t>SK;BE;NL;IT;DE</t>
  </si>
  <si>
    <t>DIDSON</t>
  </si>
  <si>
    <t>Paracoustics : System active sound reducing system against noise pollution due to transport</t>
  </si>
  <si>
    <t>2016-09-30</t>
  </si>
  <si>
    <t>80 years of combined experience and 21 years of specific research allowed the team of DIDSON Company to develop and patent the Paracoustics® System: an active reducing sound system against noise pollution due to transport. This disruptive innovation is a revolutionary transducer for reflecting external noise waves. When this system is activated, it reflects the noise. As a result, there is a reduction of 25 to 30 dB of noise level, even when the windows are open. Our product is aimed at protecting coastal city centers, airports, ring roads, railway lines and places where heavy traffic disturbs life. The Paracoustics® system is a simple solution that allows residents to ventilate their building naturally while respecting the environment, saving energy and being in perfect harmony with the EU thermal regulations. The centerpiece of our system, the patented active Paracoustics® electroacoustic transducer is designed to be integrated as part of the closure elements: shutters, curtains and ventilation. A European market survey will be carried out to know the needs of our future clients and to verify that the market is ready to integrate this new innovation. We solicit the help of the EU-H2020 program - Phase 1, because this support would be for us a true accelerator to achieve the marketing of our product in optimal conditions. This will allow us to reach very quickly the European market and therefore to generate the jobs that go hand in hand with the development of our business.</t>
  </si>
  <si>
    <t>DEIS</t>
  </si>
  <si>
    <t>ICT-01-2016</t>
  </si>
  <si>
    <t>Dependability Engineering Innovation for CPS - DEIS</t>
  </si>
  <si>
    <t>2019-12-31</t>
  </si>
  <si>
    <t>Cyber-Physical-Systems harbor the potential for vast economic and societal impact in all major application domains, however in case of failure this may lead to catastrophic results for industry and society. Thus, ensuring the dependability of such systems is the key to unlocking their full potential and enabling European industries to develop confidently business models that will nurture their societal uptake.
The DEIS project addresses this challenges by developing technologies that form a science of dependable system integration. In the core of these technologies lies the concept of a Digital Dependability Identity (DDI) of a component or system. DDIs are composable and executable in the field facilitating (a) efficient synthesis of component and system dependability information over the supply chain and (b) effective evaluation of this information in-the-field for safe and secure composition of highly distributed and autonomous CPS. This concept shall be deployed and evaluated in four use cases: 
 Automotive: Stand-alone system for intelligent physiological parameter monitoring 
 Automotive: Advanced driver simulator for evaluation of automated driving functions 
 Railway: Plug-and-play environment for heterogeneous railway systems 
 Healthcare: Clinical decision support app for oncology professionals
The DEIS project will impact the CPS market by providing new engineering methods and tools reducing significantly development time and cost of ownership, while supporting integration and interoperability of dependability information over the product lifecycle and over the supply chain. The development and application of the DDI approach on four use cases from three different application domains will illustrate the applicability of the DDI concept while increasing the competitiveness of the use case owners in their respective markets.</t>
  </si>
  <si>
    <t>GM GLOBAL PROPULSION SYSTEMS - TORINO SRL;IDEAS &amp; MOTION SRL;FRAUNHOFER GESELLSCHAFT ZUR FOERDERUNG DER ANGEWANDTEN FORSCHUNG E.V.;UNIVERSITY OF YORK;PORTABLE MEDICAL TECHNOLOGY LIMITED;POLITECNICO DI MILANO;UNIVERSITY OF HULL;DUNDALK INSTITUTE OF TECHNOLOGY;SIEMENS AKTIENGESELLSCHAFT</t>
  </si>
  <si>
    <t>IT;DE;UK;IE</t>
  </si>
  <si>
    <t>MAESTRO</t>
  </si>
  <si>
    <t>FOF-13-2016</t>
  </si>
  <si>
    <t>Modular laser based additive manufacturing platform for large scale industrial applications</t>
  </si>
  <si>
    <t>MAESTRO aims to develop and combine with existing Selective Laser Melting (SLM) techniques five innovations that will constitute the basis of a highly competitive manufacturing value chain: (1) a single pre-process software for a numerical chain combining all mandatory steps and configurations of SLM together with its related pre- and post-processes, (2) Hybridization of SLM with MIM, (3) Adaptive process control of SLM, (4) system level integration of a modular platform, (5)  open access to an easy-to-use demonstration platform to reinforce to EU leadership in AM. 
These innovations will enable SLM to overcome the current limitations (speed, productivity, costs) to address large scale markets: productivity will be improved by 30%, cost reduced by 30% with quality towards zero defect. 
The performances of the MAESTRO platform will be assessed through a substantial number of demonstrators (7 in total: 4 brought by project partners, 3 selected through a EU-wide dissemination event). 
The MAESTRO consortium is composed of 10 complementary partners from 5 European countries. It is a well-balanced consortium with relevant expertise in SLM for tooling and aerospace applications (PEP), Materials and processes (CEA), Manufacturing technologies (UoB), Software Development (ALTAIR), MIM (OBE), SLM machine manufacturer (EOS). It is completed by 4 end-users from key sectors: Semiconductors and their packaging (III-V LAB), Automotive (CRF), Space (GEMMATE), Railway (ALSTOM).</t>
  </si>
  <si>
    <t>CENTRE TECHNIQUE INDUSTRIEL DE LA PLASTURGIE ET DES COMPOSITES</t>
  </si>
  <si>
    <t>CENTRO RICERCHE FIAT SCPA;COMMISSARIAT A L ENERGIE ATOMIQUE ET AUX ENERGIES ALTERNATIVES;THE UNIVERSITY OF BIRMINGHAM;GEMMATE TECHNOLOGIES SRL;EOS GMBH ELECTRO OPTICAL SYSTEMS;III-V LAB;ALTAIR ENGINEERING FRANCE SARL;ALSTOM TRANSPORT SA;OBE OHNMACHT &amp; BAUMGARTNER GMBH &amp; CO KG</t>
  </si>
  <si>
    <t>SCORE</t>
  </si>
  <si>
    <t>MG-8.1-2016</t>
  </si>
  <si>
    <t>Score board of competitiveness of European transport manufacturing industries</t>
  </si>
  <si>
    <t>2018-03-31</t>
  </si>
  <si>
    <t>The European transport manufacturing industries are currently well positioned with competitive products of high quality on the worldwide market. However, global economic shifts, societal trends and environmental challenges may put their leadership role into question. For companies and policy makers to anticipate the challenges, to identify conceivable enablers and hurdles for counteraction, and to conclude on effective push ore pull measures, the current state and the future development paths of the European transport manufacturing industries have to be thoroughly investigated. 
The Coordination and Support Action “Scoreboard of Competitiveness of the European Transport Manufacturing Industry” (SCORE) will explore, assess and forecast how progress in research and development, new innovative technologies and future demand changes in combination with forthcoming geopolitical and geo-economic developments will affect the global competitive position of the European transport manufacturing industry. The analyses will focus on the four major transport manufacturing industry’s segments automotive, aeronautical, ship-building and rail rolling stock, all for carriage of passengers and freight, and has a time horizon up to 2030 (and partly to 2050). Based on these assessments, several development scenarios will be elaborated in order to compare competitiveness evolution for each of the industry segments. The findings will be summarized and visualized in a so called scoreboard that indicates in an easily accessible way the current and future competitive position of the European transport manufacturing industries compared to their global rivals. Subsequently orientations for adjustments, changes, and expansions of corporate innovation, production and investment strategies, EU industrial competitiveness policies and other measures will be provided. For verification and validation, the SCORE project will seek extensively the assessments from an Industrial Advisory Board.</t>
  </si>
  <si>
    <t>VDI/VDE INNOVATION + TECHNIK GMBH</t>
  </si>
  <si>
    <t>ASOCIACION IK4 RESEARCH ALLIANCE;TRANSPORTOKONOMISK INSTITUTT;UNION INTERNATIONALE DES TRANSPORTS PUBLICS;INSTITUT FUR SEEVERKEHRSWIRTSCHAFT UND LOGISTIK;RAILENIUM;CRANFIELD UNIVERSITY;AKADEMIA MORSKA W SZCZECINIE AM</t>
  </si>
  <si>
    <t>ES;NO;BE;DE;FR;UK;PL</t>
  </si>
  <si>
    <t>LiftTrain</t>
  </si>
  <si>
    <t>MSCA-IF-2015-EF</t>
  </si>
  <si>
    <t>Aerodynamic Lift force of Trains subjected to cross winds—get it right!</t>
  </si>
  <si>
    <t>2016-12-08</t>
  </si>
  <si>
    <t>2018-12-07</t>
  </si>
  <si>
    <t>A European-wide move to standardize the criteria for certification of railway vehicles has lead to the development of regulations for rail operators regarding velocities and pressures generated by trains and on train in cross winds. There are two approved methodologies currently used in these regulations; physical modeling using the wind tunnel experiments and numerical modeling using computational fluid dynamics (CFD) techniques. Although there are different types of CFD techniques, yet all of them suffer the lake of accuracy in predicting the values of the experimental lift force resulting on either overestimation or underestimation of the rolling moment coefficient. The aim of this innovative Fellowship is to develop an accurate numerical technique based on the steady Reynolds Average Navier Stocks (RANS) capable of accurately predict the aerodynamic forces. The methodology will be based on wind tunnel experiments, moving model testing and different types of steady and unsteady CFD techniques. In this project we will investigate for the first time the effect of surface roughness on the lift force prediction of a train subjected to cross wind. Building on the complementary skills of the Experienced Researcher (ER) (numerical modeling) and the Beneficiary (CFD &amp; physical modeling), we will extend significantly the existing knowledge of modeling trains on smooth surface to include a novel numerical technique to simulate the surface roughness and hence better estimate the lift force coefficient. Our work will be validated using wind tunnel experiment at POLIMI, ITALY and underpinned with those at our industrial collaborator, Interfleet and academic partner Chalmers, Sweden. Success will define improvements to prediction of the lift force coefficient in both physical experiments and CFD modeling, offering tangible environment and financial benefits and providing an exceptional training opportunity for the ER.</t>
  </si>
  <si>
    <t>INTO-CPS</t>
  </si>
  <si>
    <t>ICT-01-2014</t>
  </si>
  <si>
    <t>INtegrated TOol chain for model-based design of CPSs</t>
  </si>
  <si>
    <t>2017-12-31</t>
  </si>
  <si>
    <t>The aim of the INTO-CPS project is to create an integrated tool chain for comprehensive model-based design of Cyber-Physical Systems (CPSs). The tool chain will support the multidisciplinary, collaborative modelling of CPSs from requirements, through design, down to realisation in hardware and software. This will enable traceability at all stages of the development.
INTO-CPS will support the holistic modelling of CPSs, allowing system models to be built and analysed that would otherwise not be possible using standalone tools. We will integrate existing industry-strength tools with high Technology Readiness Levels (TRL 6–9) in their application domains. The solution will be based centrally around Functional Mockup Interface (FMI)-compatible co-simulation. The project focuses on the pragmatic integration of these tools, making extensions in areas where a need has been recognised. The tool chain will be underpinned by a well-founded semantic foundations that ensures the results of analysis can be trusted.
The tool chain will provide powerful analysis techniques for CPSs, including connection to SysML; generation and static checking of FMI interfaces; model checking; Hardware-in-the-Loop (HiL) and Software-in-the-Loop (SiL) simulation, supported by code generation. The tool chain will allow for both Test Automation (TA) and Design Space Exploration (DSE) of CPSs. The INTO-CPS technologies will be accompanied by a comprehensive set of method guidelines that describe how to adopt the INTO-CPS approach, lowering entry barriers for CPS development. The tool chain will be tested with case studies in railways, agriculture, building and automotive.
The consortium has 4 academic and 7 industrial partners. The industrial partners comprise both tool vendors and case study owners. The INTO-CPS technology will enable experimenting with design alternatives enabling radical innovation where the overall concept is right first time, even when hardware prototypes does not yet exists.</t>
  </si>
  <si>
    <t>AARHUS UNIVERSITET</t>
  </si>
  <si>
    <t>LINKOPINGS UNIVERSITET;SOFTEAM;KONGSKILDE INDUSTRIES AS;AGRO INTELLIGENCE APS;UNIVERSITY OF NEWCASTLE UPON TYNE;VERIFIED SYSTEMS INTERNATIONAL GMBH;UNIVERSITY OF YORK;TWT GMBH SCIENCE &amp; INNOVATION;CLEARSY SAS;CONTROLLAB PRODUCTS B.V.;UNITED TECHNOLOGIES RESEARCH CENTRE IRELAND, LIMITED</t>
  </si>
  <si>
    <t>SE;FR;DK;UK;DE;NL;IE</t>
  </si>
  <si>
    <t>TRAINSFARE</t>
  </si>
  <si>
    <t>Transport System with Artificial Intelligence for Safety and Fare Evasion</t>
  </si>
  <si>
    <t>Our project’s main objective is to develop a decentralized, interoperable and flexible system to reduce some operational problems at mass transport systems and to increase their safety.
One of the concerns of Mass Transportation Operators (MTO) worldwide is the significant amount of users that avoid paying (fare dodging), amount that is increasing nowadays (estimated value of €600 million/year).
In the case of rail and metro, the installation of mechanical fare gates activated with magnetic cards helps reducing fare dodging but some users take advantage of the gate closing delay (necessary for safety reasons) and pass right behind the previous user, without validating any ticket whatsoever (tailgating). There is currently no effective solution for this problem except permanent human surveillance at the gates or the frequent deployment of mass controls: a group of inspectors checks every passing user. These mass controls are cumbersome, inconvenient for the paying user and easily avoidable by the fare dodger.
HAL has developed an artificial vision system that automatically detects tailgating and allows the selective interception of the suspected wrong-doer even before they reach the platform.
The system is being developed in collaboration with a globally respected MTO active in Barcelona, FGC (Ferrocarrils de la Generalitat de Catalunya), within their Smart Train program. A pilot under regular operating environment has proven the effectiveness of the system.
With this proposal, we plan to elaborate a detailed feasibility study (Phase 1) that will possibly recommend to opt for Phase 2 funding later on, necessary for extended R&amp;D and for a rapid worldwide dissemination of our solution.  
We expect to further expand our artificial vision technology (combined with mobile technology, when convenient) to solve other safety and maintenance challenges in nowadays mass transport operations. A second natural step could well be railway signal detection and monitoring.</t>
  </si>
  <si>
    <t>HOLDING ASSESSORIA I LIDERATGE SL</t>
  </si>
  <si>
    <t>ITECCO</t>
  </si>
  <si>
    <t>Innovative Transport Equipment for Coal, Coke and Ore</t>
  </si>
  <si>
    <t>The raw material supply of the steel industry is currently carried out with old-fashioned special wagons overaged, inflexible and in desperate need for modernization and cost-efficient replacements. Taking this initial situation into account Innofreight developed the multipurpose ultra-light container waggon, the ‘InnoWaggon’ and a special container for the transportation of iron ore, the ‘RockTainer’. Together with the already well-established WoodTainer (for coal, coke and other light bulk goods) the InnoWaggon and the RockTainer provide all features for innovation. Advantages of the Innofreight-system range from lower acquisition costs, lower tare weight and higher payload to higher utilization rates, faster handling processes and lower costs of operation. The higher utilization rate results mainly from the facts that the waggon provides compatibility with all standard-sized containers and can be used in all markets. At the borders, where different railway gauges converge, the manipulation of the containers does not result in any problem as the containers can be reloaded quickly between trains and therefore facilitate the trans-European railway traffic. Already market leader and technological leader in the supply of the paper industry regarding woodchips, Innofreight strives to achieve the same position in the steel industry – a market three times larger. Therefore Innofreight plans to conduct a feasibility study in order to figure out an optimal way to conquer the market for railway equipment regarding raw material supply with special focus on the steel industry. This feasibility study will cover an investment plan, subsidies, ICT infrastructure, HR and marketing efforts. Furthermore a new organizational company structure and the required financing strategy will be analysed. The final result will be a business plan including a schedule of capturing different European regions, a plan for demonstration projects and an investment as well as a budget plan.</t>
  </si>
  <si>
    <t>SEEABLE</t>
  </si>
  <si>
    <t>ICT-37-2014-1</t>
  </si>
  <si>
    <t>An Innovative ICT Solution for Providing Bespoke Safety and Health Training to Workers in the Construction and Transportation Sectors.</t>
  </si>
  <si>
    <t>2015-10-31</t>
  </si>
  <si>
    <t>An ICT solution for repurposing digital data available from Building Information Modelling (BIM) in order to improve Safety &amp; Health (S&amp;H) training and implementation. Every year, thousands are fatally injured and millions are seriously injured in accidents occurring in the workplace. The risk to workers is significantly higher in the construction and transportation sectors.
BIM captures all digital data relevant to a building or piece of infrastructure over its lifetime. The use of BIM is becoming mandatory for public procurement projects in Europe and will generate a wealth of digital data. This presents a major opportunity for disruptive business ideas and we have identified the possibility to repurpose this data so that we can provide interactive and context-relevant S&amp;H training via 3D applications.
We, Severn Partnership, want to carry out a feasibility study around our concept for repurposing data from BIM. We will develop an application to deliver S&amp;H training to railway workers. It will employ pedagogic strategies in a games environment to demonstrate enhanced learning. We will test it in a classroom environment with real learners and benchmark it against current methods of teaching (presentations, course notes, Q&amp;A). 
The feasibility study will explore the market landscape across different sectors utilising BIM, especially within construction and transportation. A survey of executives from industries in these sectors will identify operational requirements. This will aid the creation of an exploitation strategy and business plan.
The overall aim is to develop a new ICT service that improves the effectiveness of S&amp;H training and ultimately saves lives by preventing accidents in the workplace.</t>
  </si>
  <si>
    <t>THE SEVERN PARTNERSHIP LIMITED</t>
  </si>
  <si>
    <t>COMPOSKE</t>
  </si>
  <si>
    <t>NMP-25-2014</t>
  </si>
  <si>
    <t>Development of a new technology for production of Skeletons in composite materials for realization of pre-cast tunnel segments.</t>
  </si>
  <si>
    <t>The objective of this project is to develop products and technology to substitute traditional steel reinforcement with GFRP (glassfiber reinforced) bars in precast tunnel segments. Precast segments are traditionally used for the lining of tunnels excavated with a Tunnel Boring Machine (TBM), and the use of fiberglass reinforcement in tunnel segments allows several advantages, mainly related to the durability aspects (no corrosion). In particular, it is of great interest the possibility to reduce the concrete cover that is usually a weak point for this kind of structure (concrete cover can crash during handling or due to TBM thrusts). Furthermore, the use of fiberglass bars is suitable in tunnel where the aspect cycle life is equal or higher than 100 years and in the part of the tunnel that have to be eventually removed, typical problem in TBM tunnel: in this case, segments reinforced with GFRP bars can easily demolish and disposed. Finally, the use of this technology is suitable for create dielectric joint in the tunnel.
At the end of the project precast segment made by GFRP reinforcements will be introduced in the market and a new guideline for projecting with such elements will be available and a new technology for the production will be performed.
The main market sector, the new product is addressed to, is Railway, Metro and Highway tunnel construction.
The concept and objectives for the project fit into the overall plan to reach the market: ATP has been active since many years in supplying GFRP armor (traditional skeleton made by straight bar and stirrup) in the tunnel infrastructure (Railway, Highway and Metro Tunnels) and the idea for the new product grows out on the base of a need coming directly from job site, and it will represent a natural (and significant) expansion of the actual market.
The project intends to develop something new to Europe that addresses EU-wide challenges.</t>
  </si>
  <si>
    <t>ATP SRL</t>
  </si>
  <si>
    <t>D3IMPACT</t>
  </si>
  <si>
    <t>Data-driven decisions for intelligent management of public transportation</t>
  </si>
  <si>
    <t>The planning and management of public transport systems is essential for urban decision makers and public and private transport operators. The key for the planning of public transport systems is the knowledge of user demand.  These data has been traditionally obtained from home surveys that are expensive, inaccurate and only show a small sample in a particular moment in time. Automatic passenger counting systems are a solution for obtaining more reliable information but the inaccuracy of the current technologies is a drawback.
Counterest has developed an innovative solution that will provide decision makers in the public transportation industry with a cheap, accurate, permanent and accurate real-time travel demand information by means of 3D depth sensors and Wi-Fi signal tracking that will create a predictive model allowing for disruptive features like dynamic scheduling and allocation of resources, overcrowding detection and management, fare evasion detection, Origin-Destination matrix generation and the provision of open data on occupancy in real-time by means of an API.
The target users are the public authorities and agencies managing the public transport and the public and private transport operators using bus, trams, metro and suburban rail. The need for a sustainable demand-and-service oriented and efficient public transport system indicates that there is a growing market and a significant business opportunity for our solution.
We have deployed pilot installations with London Underground and 4 Barcelona Urban Bus lines that have proven our solution.
The overall goal of the feasibility study is to assess the technological and economic viability of the proposed concept and elaborate a detailed business plan. 
The feasibility assessment will provide us with reliable market/technical/financial information allowing us to take a decision based on evidences and eventually apply for the required funding through SME Instrument Phase 2.</t>
  </si>
  <si>
    <t>URBANRETAIL, S.L</t>
  </si>
  <si>
    <t>NET4TRAIN</t>
  </si>
  <si>
    <t>Revamping trains with the most advanced broadband communication system</t>
  </si>
  <si>
    <t>2016-04-30</t>
  </si>
  <si>
    <t>In the railway industry, the average age of active rolling stock fleet worldwide is over 25 years. There are more than 300,000 passenger coaches in the world and over 84,000 in Europe (considering train, metro and light rail vehicles).
In addition, train operators need to improve the quality of their services in order to satisfy the increasingly exigent standards and the demands from passengers for advanced travel information and comfort (location, train connections, time to destination, temperature, humidity, etc). These rising requirements are driving to the adoption of advanced Passenger Information Systems (PIS) which require appropriate bandwidth and reliability.
Most of current coaches do not have the necessary networking infrastructure to provide modern PIS. On the other hand, current alternatives present significant drawbacks: Ethernet is a time consuming and expensive alternative to install and operate, while Wi-fi is not ready for its deployment due to its technical limitations (low reliability and insufficient bandwidth).
NET4TRAIN is a novel communication networking solution for the railway industry that supports advanced PIS and on-board diagnosis specially designed for the revamping of aged trains. We offer a broadband network over existing cabling using Powerline communications and thus avoiding the installation of new cables. Therefore, our solution dramatically reduces costs and installation times compared to existing alternatives.
Phase 1 execution will allow us to deepen into the critical data of each target market in order to establish the right entrance strategy, thereby defining our detailed commercialization plan. We will also guarantee the technical and commercial viability of the project in order to enhance European leadership in the railway sector with a very competitive product.
NET4TRAIN presents an attractive Return On Investment, 2.97 in our fifth year of commercialization, and it reaches its payback within 16 months.</t>
  </si>
  <si>
    <t>SADEL SPA</t>
  </si>
  <si>
    <t>SAFEPOWER</t>
  </si>
  <si>
    <t>ICT-04-2015</t>
  </si>
  <si>
    <t>Safe and secure mixed-criticality systems with low power requirements</t>
  </si>
  <si>
    <t>Critical Real-Time Embedded Systems (CRTES) such as railway, aerospace, automotive and energy generation systems face a disruptive challenge caused by the massive irruption of mixed-criticality systems based on multicore processors. At the same time  low-power is an intensifying demand in many market segments, a competitive advantage for CRTES that have to operate with limited energy (e.g., battery powered systems), an enabler for higher availability  and a desired feature towards near-zero emission in systems with tens/hundreds of devices. Power is also a key aspect in mixed-criticality systems as another resource (together with time and space) that has to be shared among different applications and has to be strictly controlled not to cause undesired interferences.
The main objective of SAFEPOWER is to enable the development of mixed-criticality systems with low power, energy and temperature  in combination with safety, real-time and security support by a reference architecture orchestrating different local power-management techniques. SAFEPOWER builds a comprehensive suite of multi-core platform technologies as well as analysis, simulation and verification tools for low-power mixed-criticality systems, including hardware and software reference platforms assisting the implementation, observation and test of such applications. SAFEPOWER will demonstrate the benefits through two industrial use-cases and a cross-domain public demonstrator. The safety concept of SAFEPOWER will be assessed by an external certification authority and consider reference domains and safety standards (e.g. industrial IEC-61508, railway, automotive, aerospace).
SAFEPOWE brings significant improvements w.r.t. power, energy, temperature, availability and lifetime of CRTES as well as new types of competitive products operating with limited energy. Impact and exploitation will also be facilitated by the strong collaboration  with other related projects in the cluster of mixed-criticality systems.</t>
  </si>
  <si>
    <t>UNIVERSITAET SIEGEN;IMPERAS SOFTWARE LIMITED;SAAB AKTIEBOLAG;KUNGLIGA TEKNISKA HOEGSKOLAN;FENT INNOVATIVE SOFTWARE SOLUTIONSSL;OFFIS EV;CAF SIGNALLING S.L</t>
  </si>
  <si>
    <t>DE;UK;SE;ES</t>
  </si>
  <si>
    <t>VIRMETAL</t>
  </si>
  <si>
    <t>ERC-ADG-2014</t>
  </si>
  <si>
    <t>Virtual Design, Virtual Processing and Virtual Testing of Metallic Materials</t>
  </si>
  <si>
    <t>2015-11-01</t>
  </si>
  <si>
    <t>2020-10-31</t>
  </si>
  <si>
    <t>http://materials.imdea.org/proyecto/virmetal/</t>
  </si>
  <si>
    <t>The project VIRMETAL is aimed at developing multiscale modeling strategies to carry out virtual design, virtual processing and virtual testing of advanced metallic alloys for engineering applications so new materials can be designed, tested and optimized before they are actually manufactured in the laboratory. The focus of the project is on materials engineering i.e. understanding how the structure of the materials develops during processing (virtual processing), the relationship between this structure and the properties (virtual testing) and how to select materials for a given application (virtual design). 
Multiscale modeling will be tackled using a bottom-up, hierarchical, modeling approach. Modeling efforts will begin with ab initio simulations and bridging of the length and time scales will be accomplished through different multiscale strategies which will encompass the whole range of length and time scales required by virtual design, virtual processing and virtual testing. Nevertheless, not everything can or should be computed and critical experiments are an integral part of the research program for the calibration and validation of the multiscale strategies. 
The research will be focused on two cast metallic alloys from the Al-Si-Mg and Mg-Al-Zn systems. The expected breakthrough is precisely to demonstrate that the structure and properties of two standard engineering alloys of considerable industrial interest can be obtained from first principles by bridging a cascade of modeling tools at the different length scales. Once this is proven, further research will lead to the continuous expansion of both the number and the capability of multiscale simulation tools, leading to widespread application of Computational Materials Engineering in academia and industry. This will foster the implementation of this new revolutionary technology in leading European industries from aerospace, automotive, rail transport, energy generation and engineering sectors.</t>
  </si>
  <si>
    <t>ERC-ADG</t>
  </si>
  <si>
    <t>FUNDACION IMDEA MATERIALES</t>
  </si>
  <si>
    <t>ReVibe</t>
  </si>
  <si>
    <t>Vibration energy harvesters to power the IoT revolution</t>
  </si>
  <si>
    <t>2016-12-31</t>
  </si>
  <si>
    <t>ReVibe Energy is an innovative Swedish SME developing and commercializing a novel vibration energy harvesting solution to power IoT sensors in industrial environments, such as rail and air transport. ReVibe Energy was founded in 2014 by three individual entrepreneurs, SAAB Group and Chalmers University of Technology. By 2016 it was placed by Climate KIC into top 2 most promising sustainable companies of the Nordics and top 9 of Europe.
ReVibe Energy solution is targeted at manufacturers and operators in rail and air transport, that have the need to monitor crucial parts of their assets to prevent unscheduled maintenance and reduce the cases of preventive maintenance, but cannot get the sensors reliably powered for very long period of time to provide essential monitoring data. Existing means to power sensors, such as batteries or cables don’t have sufficient lifetime, and are costly to replace. 
The ReVibe Energy solution is superior to existing alternatives given its longer lifetime (10\ years) and excellent performance characteristics (up to 200 mW production and compact size). It is expected to provide a 10-20% higher output-to-volume ratio, 10% wider bandwidth and 20-30% lower production costs than competitive solutions. The solution is patented in 3 EU countries and US. ReVibe Energy vibration energy harvesters have the potential to drive widespread adoption of industrial sensor networks by reliably powering them, with the overall energy harvester market forecasted to reach €3\B by 2020. (by BCC Research).
ReVibe Energy provides a tangible contribution to fulfilling EU expectations in increasing the volume of rail and air passenger and cargo traffic by reducing the downtime of trains and airplanes for maintenance and repairs and increasing safety of their operation, and saving costs for manufacturers and operators.
The project has a duration of 6 months and a requested EC contribution of €50,000.</t>
  </si>
  <si>
    <t>REVIBE ENERGY AB</t>
  </si>
  <si>
    <t>TADIL and DITEL</t>
  </si>
  <si>
    <t>TADIL is an ARTIFICIAL INTELLIGENCE software applied to the automatic development of tracings of linear infrastructures. TADIL stands for Techniques for the Automatic Design of New Linear Infrastructures.
The currently available modules are targeted at the study of infrastructures of roads and / or highways, (Tadil-Road), and at the study of railway lines, (Tadil-Railway).
DITEL, is a complementary software applied to the three-dimensional design of tunnels and linear structures, (viaducts), and bridges. DITEL stands for Intelligent Design of Tunnels and Linear Structures. It is also based on Artificial Intelligence.
TADIL allows obtaining in a very fast way the tracing of infrastructure alternatives, providing the definition of the axis in plant and profile according to regulations, the cross sections with its measurement, the earthwork plant, expropriations, the balance sheet of lands, the budget, the public or private feasibility and the subjective evaluation of alternatives. 
TADIL has been created as a module of Autocad making use of available tools in this software.</t>
  </si>
  <si>
    <t>ACTIVIDADES DE CONSULTORIA TECNICA, INVESTIGACION Y SERVICIOS AVANZADOS S.L.</t>
  </si>
  <si>
    <t>SMARTI ETN</t>
  </si>
  <si>
    <t>European Training Network on Sustainable Multi-functional Automated Resilient Transport Infrastructures.</t>
  </si>
  <si>
    <t>Sustainable Multi-functional Automated Resilient Transport Infrastructures ETN, will bring together  a stimulating platform where the stakeholders of the transport infrastructure sector will work alongside world-wide experts in smartening of systems (developers of high-tech sensors, advanced monitoring equipment, automated structures, etc.,) with direct support from the roads, railways and airports managers. This environment will enable talented graduates to conceive the transport infrastructure network of the future and will provide them with world-wide extended training in each of the four pillars supporting the SMARTI vision: designed to last by maximising recycling and minimizing impact (Sustainable), conceived not for transport purposes only and towards optimisation of land use (Multi-functional), equipped for communicating with managers and users, to allow a more intuitive use and a simplified management (Automated), built to be adaptable to natural and anthropogenic hazards (Resilient). The consortium will combine and share expertise to offer advanced scientific training structured into network-wide thematic taught modules combined with original research supported by secondments that will expose fellows to both academia and industry and will also allow them with the possibility to be award with Doctoratus Europeus. The training programme will be enriched by specific modules to support job creation by enabling the fellows with business, entrepreneurship, communication, project management and other transferrable skills. A tailored Dissemination strategy will evaluate the variety of channels and means appropriate to allow the fellows to be prepared and successful in reaching both scientific and larger public audiences. As a result, SMARTI ETN will create a new generation of highly-skilled and appealing professionals that will be in great demand in this rapidly expanding field and will benefit Europe and developing countries</t>
  </si>
  <si>
    <t>DYNATEST INTERNATIONAL AS;UNIVERSIDAD DE GRANADA;GAVIN AND DOHERTY GEOSOLUTIONS LTD;UNIVERSITA DEGLI STUDI DI PALERMO;AECOM INFRASTRUCTURE &amp; ENVIRONMENT UK LIMITED;POLITECNICO DI MILANO;INSTITUT FRANCAIS DES SCIENCES ET TECHNOLOGIES DES TRANSPORTS, DE L'AMENAGEMENT ET DES RESEAUX;EIFFAGE INFRASTRUCTURES GESTION ET DEVELOPPEMENT</t>
  </si>
  <si>
    <t>DK;ES;IE;IT;UK;FR</t>
  </si>
  <si>
    <t>MOTIONPult</t>
  </si>
  <si>
    <t>Advanced composites for lightweighting land transport structures using pultrusion process</t>
  </si>
  <si>
    <t>Automotive and rail industry aim at decreasing the weight of their vehicles to comply with new legislation and/or to reduce their operational energy costs. The best alternative due to their features and price is to implement carbon composites materials. Yet they are expensive (20-30 €/kg) and their manufacturing does not meet automotive production rate. Hence, we have developed MOTIONPult which is a combined system of Hybrid Composite of  glass and carbon fibres &amp; Continuous Pultrusion process that will offer a material with a carbon fibre volume of 15-25%, at a price of 5-10 €/kg and a 70-75% lighter than steel. MOTIONPult will be the first fully continuous Pultrusion process to supply materials to automotive manufacturers.
Fiber Profil S.L.  is a successful pultrusion company founded in 1994, with a staff of more than 100 years of accumulated experience and with more than 220 clients in 8 countries within 5 continents, such as France, U.S.A, Mexico or Saudi Arabia. With MOTIONPult project we aim to disrupt into the lightweight market by covering end users` needs (cost, production rates and aesthetics) not satisfied by current alternatives which will allow us to reach a turnover of € 12.1 Mill and increase our staff by 12 people by 2024. 
Yet, to achieve the commercialisation stage we still need to widen our product portfolio and have our profiles tested by end user´s such as Irizar and Talgo that have supported this proposal with attached letters, and we must plan the dissemination and exploitation activities.
Thus, we have decided to continue with MOTIONPult for what we need an additional investment of € 1.6 Mill, that will give us a ROI of 4.6 by 2024. Therefore, we consider essential to perform a detailed feasibility study to continue with our project and decided to ask for funding through this SME instrument.</t>
  </si>
  <si>
    <t>FIBER PROFIL SL</t>
  </si>
  <si>
    <t>WInSiC4AP</t>
  </si>
  <si>
    <t>ECSEL-2016-1</t>
  </si>
  <si>
    <t>Wide band gap Innovative SiC for Advanced Power</t>
  </si>
  <si>
    <t>2020-05-31</t>
  </si>
  <si>
    <t>WInSiC4AP core objective is to contribute in developing reliable technology bricks for efficient and cost-effective applications addressing social challenges and market segments where Europe is a recognized global leader as well as automotive, avionics, railway and defence.
WInSiC4AP approach is to rely on the strength of vertical integration allowing optimization, technologies fitting application requirements, developing the full ecosystem and approach relevant issues as reliability in the full scope. That enhances the competitiveness of EU- Industries as well as TIER1 and TIER2 down to the value chain in a market context where other countries today, such as the USA or Japan, are advancing and new players accessing SiC enter in the market.
New topologies and architecture will be developed for  targeted  application  simulating operational environment, at laboratory level, driving the needed and still missed technologies, components and demonstrators to fill the gap between current state of the art and the very high demanding specifications.
WInSiC4AP framework has been built so that companies working in different domains (i.e. automotive car maker and TIER1-2 and avionics, railway and defence TIER1-TIER2) and in the vertical value chain (semiconductor suppliers, companies manufacturing inductors and  capacitors)  as well as academic entities and laboratories will collaborate to co-design solutions, solve problems and exchange know-how, such that unforeseen results may also  emerge.
WInSiC4AP will be supported with synergy between ECSEL JU and ESI funding enabling complementary activities with relevant economic and social impact envisage in a less development region of Union.</t>
  </si>
  <si>
    <t>ECSEL-RIA</t>
  </si>
  <si>
    <t>DISTRETTO TECNOLOGICO SICILIA MICROE NANO SISTEMI SCARL</t>
  </si>
  <si>
    <t>APSI3D;UNIVERSITA DEGLI STUDI DI CATANIA;APOJEE;INSTITUT MIKROELEKTRONICKYCH APLIKACI S.R.O.;UNIVERSITA DEGLI STUDI DI MESSINA;ZODIAC AERO ELECTRIC SAS;DISTRETTO TECNOLOGICO AEROSPAZIALE DELLA CAMPANIA SCARL;SOFTECO SISMAT SRL;VALEO SYSTEMES DE CONTROLE MOTEUR SAS;CONSIGLIO NAZIONALE DELLE RICERCHE;WURTH ELEKTRONIK EISOS GMBH &amp; CO KG;NEXTER ELECTRONICS;CESKE VYSOKE UCENI TECHNICKE V PRAZE;S.A.T.SICILIANA ARTICOLI TECNICI SRL;UNIVERSITE DE TOURS;CONSORZIO NAZIONALE INTERUNIVERSITARIO PER LA NANOELETTRONICA;ENEL X SRL;STMICROELECTRONICS SRL;E-DISTRIBUZIONE SPA;GOTTFRIED WILHELM LEIBNIZ UNIVERSITAET HANNOVER</t>
  </si>
  <si>
    <t>FR;IT;CZ;DE</t>
  </si>
  <si>
    <t>TRANSRISK</t>
  </si>
  <si>
    <t>Vulnerability and risk assessment of transportation systems of assets (SoA) exposed to geo-hazards</t>
  </si>
  <si>
    <t>Available risk assessment frameworks typically consider individual assets of the transportation infrastructure, exposed to just one hazard and they neglect changes in the asset performance during its life. However, assets exist in systems (SoA) and they are usually exposed to multiple hazards, whilst their performance changes due to deterioration or improvements. Also, the vast majority of existing studies is qualitative and focuses on bridges. Hazards, such as ground movements, debris flow, earthquakes and floods are major threats to infrastructure around the world, causing significant physical and socio-economic losses. Thus, reliable assessment of the vulnerability and the associated risks of infrastructure subjected to critical hazards is of paramount importance toward resilient transportation networks. TRANSRISK aims to fill these acknowledged gaps and provide advanced vulnerability assessment of critical transportation SoA subjected to diverse geo- and climatic hazards with focus on geotechnical effects, taking into account the SoA performance changes during their life. In this context, advanced numerical models of representative SoA subjected to critical combinations of hazard effects will be generated and validated based on recorded events. Novel adaptable vulnerability models will be produced for as-built, deteriorated (e.g. past hazards) and improved (e.g. strengthened) SoA. These models will be applied to selected parts of a highway and/or railway network in Europe to estimate the risk and associated losses due to recorded hazards as a means to enable the unbiased allocation of resources in decision-making and disaster management. The research results will provide a better understanding of the response of critical SoA and a rational link of the individual asset response to the network performance. The outcomes will also benefit stakeholders and owners of transportation networks in line with the EU strategy on critical infrastructure protection.</t>
  </si>
  <si>
    <t>UNIVERSITY OF SURREY</t>
  </si>
  <si>
    <t>RECOTRANS</t>
  </si>
  <si>
    <t>FOF-07-2017</t>
  </si>
  <si>
    <t>Integrated manufacturing of REciclable hybrid metalthermoplastic COmposites for the TRANSport sector.</t>
  </si>
  <si>
    <t>2021-03-31</t>
  </si>
  <si>
    <t>RECOTRANS project will create new manufacturing system for obtaining multi-material metal composites products suitable for the transport industry; automotive, truck and railway sector. The aim of this project is to integrate unconventional manufacturing technologies such as (microwave) MW radiation and laser joining in current RTM and pultrusion production lines. This integration will contribute to obtain high quality lightweight multi-materials at high production rates; reducing production cost, energy consumption and time to market contributing to reduce CO2 emissions coming from vehicles; truck, automotive and railway</t>
  </si>
  <si>
    <t>AIMPLAS - ASOCIACION DE INVESTIGACION DE MATERIALES PLASTICOS Y CONEXAS</t>
  </si>
  <si>
    <t>FAR-UK LTD;SYNTHESITES INNOVATIVE TECHNOLOGIESEPE;AUTOTECH ENGINEERING, AIE;FRAUNHOFER GESELLSCHAFT ZUR FOERDERUNG DER ANGEWANDTEN FORSCHUNG E.V.;STADLER RAIL VALENCIA SAU;FUNDACION PARA LA PROMOCION DE LA INNOVACION, INVESTIGACION Y DESARROLLO TECNOLOGICO EN LA INDUSTRIA DE AUTOMOCION DE GALICIA;ISTANBUL TEKNIK UNIVERSITESI;INEA INFORMATIZACIJA ENERGETIKA AVTOMATIZACIJA DOO;TECNOCLAD LASER SOLUTIONS SL;POLYMEC SL;MERCEDES-BENZ TURK AS;ARKEMA FRANCE SA</t>
  </si>
  <si>
    <t>UK;EL;ES;DE;TR;SI;FR</t>
  </si>
  <si>
    <t>RPS</t>
  </si>
  <si>
    <t>Disruptive Radar Positioning System for trains</t>
  </si>
  <si>
    <t>2018-01-01</t>
  </si>
  <si>
    <t>Knowing the exact location of trains is extremely important for railway industry, as it increases security, passenger safety and traffic capacity as well as reducing energy consumption and pollutant emissions. Our technology is more economical, more accurate, and safer than the current available train positioning solutions such as Eurobalises, odometers or Doppler Effect Cinemometers. The RPS solution is based on two devices, the RPS Radar which is a high-frequency radar installed on the train that obtains a detailed ground profile and the RPS Balises, a set of plastic pieces attached in certain railway sleepers. We seek to exploit RPS technology by marketing 2 different services. The first is our Efficient Speed Control service that will allow metro and railway operators to establish an optimal map of speeds for their trains. With this tool they will be able to adapt train speed to the optimal energy consumption instead of using sections at a constant speed as is currently done. The second is our Target Braking service that will allow signalling companies a smooth deceleration of the trains in stations until they stop at a precise point. With this tool they will be able to provide a greater comfort and safety to passengers, improve energy efficiency and deploy Platform Screen Doors reliably and at a low cost. Up to now, thanks to the effort and commitment of our valuable professional team, we have raised €720,000 from different agencies of the Spanish Government, we possess 9 patents, we have tested the core of our technology in a real environment with renowned customers such as Madrid Metro and Talgo, we have received awards from the technological and entrepreneurship sectors and we have established strong alliances and received the support of key stakeholders such as Indra and Renfe.</t>
  </si>
  <si>
    <t>AUTO DRIVE SOLUTIONS SL</t>
  </si>
  <si>
    <t>SIA</t>
  </si>
  <si>
    <t>System for vehicle-infrastructure Interaction Assets health status monitoring</t>
  </si>
  <si>
    <t>2018-03-01</t>
  </si>
  <si>
    <t>SIA has the objective of developing 4 ready-to-use new services (iWheelMon, iRailMon, iPantMon and iCatMon) to provide prognostic information about the health status of the railway’s most demanding assets in terms of maintenance costs (wheel, rail, pantograph and catenary). These new services will help to reduce the 15% of railway maintenance costs, 25% of maintenance unscheduled events and 15% of derailments associated to the rail-wheel interface. These new end-to-end services are supported by a system that will adapt and integrate existing products (TR9) and technologies (TRL5-TRL7) as STEREO®, WINDSepe® and ERSAT_CPS® among others, brought by the consortium. The features of the services rely on an accurate and available positioning that will be achieved thanks to the distinguished characteristics for the railway environment of the EGNOS and Galileo multi-frequency multi-constellation signals (e.g. E5 wideband signal with Altboc modulation has high code range precision through reduced code noise and multipath). SIA will build on existing EGNSS based pilot projects such as H2020-ERSAT EAV and H2020-FR8RAIL within the context of Shift2Rail. SIA will also build on standards and best practice guides (e.g. GEGN8578, IEC613735-2-6, RailTopoModel among others), which will foster EGNSS adoption in the railway environment. Complementary, and with the same importance level to the technical development, SIA has the objective of paving the way for the market uptake of the new services. With this regard, 4 pilot projects has been planned to validate the performance of the new services in fully operational scenarios and to be used as a commercial platform for potential end-users. The preliminary business plans reveals a very promising business potential with a ROI of 126%, an accumulated turn-over of 34M€ in 5 years and acquired income rights of another 58M€ for the 5th year. Three high-tech SMEs are leading the project representing approximately 40% of the project effort.</t>
  </si>
  <si>
    <t>UNION INTERNATIONALE DES CHEMINS DE FER;DEUTSCHES ZENTRUM FUER LUFT - UND RAUMFAHRT EV;VIAS Y CONSTRUCCIONES SA;Ferrocarrils de la Generalitat de Catalunya;INGENIERIA Y CONTROL ELECTRONICO SA;OBB-Infrastruktur  AG;NOTTINGHAM SCIENTIFIC LTD;TELEFONOS LINEAS Y CENTRALES SA</t>
  </si>
  <si>
    <t>FR;DE;ES;AT;UK</t>
  </si>
  <si>
    <t>CYBERWISER.EU</t>
  </si>
  <si>
    <t>DS-07-2017</t>
  </si>
  <si>
    <t>Civil Cyber Range Platform for a novel approach to cybersecurity threats simulation and professional training</t>
  </si>
  <si>
    <t>2018-09-01</t>
  </si>
  <si>
    <t>CYBERWISER.EU pragmatically addresses, in the DS-07-2017 call, the urgent need to count on highly-skilled, multi-disciplined cybersecurity professionals, given the increasingly aggressive cyber-landscape that Europe and the world is facing. CYBERWISER.EU will be an educational, collaborative, real-time civil cyber range platform where cybersecurity competitions will take place, making it the EU’s reference, authoritative, independent cybersecurity platform for professional training. Users can play the role of attackers and/or defenders in different scalable and configurable scenarios, composed of a set of virtual resources representing a company ICT infrastructure.
The platform will be completely web-based, to facilitate adoption, collaborative support from end-users and continuous upgrade. CYBERWISER.EU expands and builds on the results and users community of the H2020 IA named WISER [2015-2017], thereby providing a jump-start situation from a consolidated raising awareness and past investment point of view.
The 9 domain-skilled partners from 7 European Countries bring relevant assets to the project and are complementary and include 3 full-scale pilots (2 of which in critical infrastructures), viz.: 1. energy distribution; 2. railroad transport; 3. High Education, in the specific context of a University Master course on cybersecurity. An influential Stakeholder Expert Board (SEB) supports the consortium.
Main Outputs: An Innovative, fully integrated cyber range platform; economic risk models attack patterns with mitigation measures; specialised training documentation with methodology; 3 Full-scale Pilots; one Open Pilot Stream targeting 500\ individuals from at least 5 different verticals; 750\ trained professionals; Sustainability model &amp; business plan. High visibility through 4 workshops, 2 hackathons, 6 webinars, presence at 50\ specialised events. Profiled database of 2000\ records from 11 stakeholder groups.</t>
  </si>
  <si>
    <t>FERROVIE DELLO STATO ITALIANE SPA;XLAB RAZVOJ PROGRAMSKE OPREME IN SVETOVANJE DOO;EDP - ENERGIAS DE PORTUGAL SA;AON SPA INSURANCE &amp; REINSURANCE BROKERS;RHEA SYSTEM SA;SINTEF AS;UNIVERSITA DI PISA;TRUST-IT SERVICES LIMITED</t>
  </si>
  <si>
    <t>IT;SI;PT;BE;NO;UK</t>
  </si>
  <si>
    <t>FORESEE</t>
  </si>
  <si>
    <t>MG-7-1-2017</t>
  </si>
  <si>
    <t>Future proofing strategies FOr RESilient transport networks against Extreme Events</t>
  </si>
  <si>
    <t>2022-02-28</t>
  </si>
  <si>
    <t>Transportation systemic risks are not well understood across modes, regions, and critical interdependent sectors, creating uncertainty about risks resulting from a major system disruption. There is a lack of resilience schemes, especially for the long term, integrated into transport infrastructure due to the inability to monetize resilience for investment decisions, and there are also  strong barriers to its implementation to operating practice. The overall objective of FORESEE is to develop and demonstrate a reliable and easily implementable toolkit for providing short and long term resilience schemes  against traffic disruption due to flooding, landslide and structural damage for rail and road corridors and multimodal terminals. It will help move towards a performance based risk assessment framework, relying on: a) an update on best available methodologies, practices and solutions with data-enhanced: models, solutions and cost benefit assessments, b) the development of new solutions regarding drainages, pavements and landslides, and c) a detailed strategy for its successful implementation, integrated into the infrastructure life-cycle usual procedures. Prestandardization activities will be carried out throughout the life of the project.  
The FORESEE toolkit will include: a) A reliable Data Acquisition System, satellite and terrestrial, b) A Situation Awareness System for the prediction and alert of extreme events c) New materials and systems regarding permeable pavements; drainage and culvert systems, and slope stabilization systems d) A Decision Support System to provide better informed resilience schemes e) Guidelines on Standards, Design and Technological recommendations. The setting up of a Stakeholders Reference Group at early stages of the project, will guarantee the accounting for the demands and the acceptance of all endusers. FORESEE will enhance international Cooperation by twinning with world leading institutes.</t>
  </si>
  <si>
    <t>IVE - INGENIEURGESELLSCHAFT FUR VERKEHRS- UND EISENBAHNWESEN MBH;CENTRO DE ESTUDIOS DE MATERIALES Y CONTROL DE OBRA SA;TELESPAZIO VEGA UK LIMITED;UNIVERSITY OF BATH;INGENIERIA Y CONSERVACION CONTRAINCENDIOS SL;FRAUNHOFER GESELLSCHAFT ZUR FOERDERUNG DER ANGEWANDTEN FORSCHUNG E.V.;AUTOSTRADE PER L'ITALIA SPA;RINA CONSULTING SPA;INFRAESTRUTURAS DE PORTUGAL SA;AISCAT SERVIZI SRL;FERROVIAL AGROMAN SA;EIDGENOESSISCHE TECHNISCHE HOCHSCHULE ZUERICH;FUTURE ANALYTICS CONSULTING LIMITED;EUROPEAN UNION ROAD FEDERATION;LOUIS BERGER SPAIN SA;UNIVERSIDAD DE CANTABRIA;THE UNIVERSITY OF EDINBURGH</t>
  </si>
  <si>
    <t>DE;ES;UK;IT;PT;CH;IE;BE</t>
  </si>
  <si>
    <t>OMNISCIENT</t>
  </si>
  <si>
    <t>Prediction and optimisation platform for the mobile assets management</t>
  </si>
  <si>
    <t>Everysens, a French SME company, expert in IoT and Software as a Service (SaaS) solutions for the traceability and logistic sectors, proposes the next generation of intelligent based tracking solution for the market niches that face the challenges of mobile assets management. More precisely, this project targets business holding or renting high-value assets (such as construction and public work equipment, dumpster of waste) and transport and logistic companies (e.g. rail freight logistics). Today, most mobile tracking systems are addressed to motorised mobile assets and do not have enough autonomy to operate on non-motorised items (as wagons or dumpsters). They ensure a so called “continuous” tracking which practically is limited to sending periodic alerts with no real-time tracking and are not based on intelligent analysis and statistics that allows forecasting. Besides, current technologies experiment from inefficient data transmission, coverage challenges in remote areas and high energy consumption for the sensors. Everysens will offer them OMNISCIENT, a prediction SaaS platform based on bespoke artificial intelligence, not only for inventory but also to allow the real-time mobile asset localisation, management and accurate forecasting and planning to enhance operational efficiency of our clients and increase their revenues. Our technology presents a data transmission reliability of 98% and its modular structure allows to easily apply different business rules for different market applications. In this way, our customers will be able to contribute to European Initiatives to improve railway competitiveness such as the “Shift2Rail Joint Undertaking (S2R JU) initiative” or the Waste Directive Framework to build-up the traceability capacity along the recycling value chain. With the commercialization of OMNISICIENT, Everysens expects €10.3 million of accumulated revenues in 2024, which will require to dimension the company structure with 40 additional employees.</t>
  </si>
  <si>
    <t>EVERYSENS</t>
  </si>
  <si>
    <t>DIAG-PANTOGRAPH</t>
  </si>
  <si>
    <t>Train Pantograph equipped with diagnostic system for reduction of faults and maintenance cost</t>
  </si>
  <si>
    <t>A pantograph is an apparatus mounted on the roof of trains for collecting energy through contact with the overhead contact line.
In Europe each year 5% of the running train fleet is affected by major faults on the overhead contact line, whose penalty cost amounts approximately at €40kper fault (4.6M€/year for a fleet of 2000 trains), plus the overall loss of time, efficiency, and quality of the service.
DIAG PANTOGRAPH aims to launch to the market an innovative diagnostic pantograph and diagnostic kit for low speed trains (90% of the EU train fleet, 2.8k in Italy and over 14k estimated in EU28), introducing novel diagnostic and control features coupled with a new design of the contact strip and electronic monitoring technologies, strongly increasing the reliability and availability of pantographs and catenary, drastically reducing maintenance costs and the occurrence of failures of pantographs and catenary. Furthermore, the eco-design strip allows to reuse 100% of not worn carbon strip carriers (40 tons) and 100% recycling of wasted carbon (60 tons). Additionally cameras will be installed on drones by improving the quality of maintenance, while further reducing maintenance costs and occupational accidents. Average cost reduction for a large EU operator&gt;3 M€/year).
Since almost 90% of trains’ fleets is composed by low speed trains, the criticality of increasing the reliability and availability of the low speed rails system is evident.
Rail freight industry reached 286 Bln€ in 2016 growing at a CAGR 7% while the passenger rail sector reached 210 Bln€ in 2015 growing at a CAGR of 24% since 2010.
CONTACT received requests for quotations from key clients, such as SBB, Hitachi Rail and Bombardier, regarding the application of diagnostic systems for new and also in service pantographs. It foresees that DIAG-PANTOGRAPH supports the CONTACT growths generating within 5 years after project a total turnover of €32mln and a total cash flow of €6.9mln with a ROI of 477%.</t>
  </si>
  <si>
    <t>CONTACT S.R.L.</t>
  </si>
  <si>
    <t>VESTA</t>
  </si>
  <si>
    <t>ERC-2017-COG</t>
  </si>
  <si>
    <t>VErified STAtic analysis platform</t>
  </si>
  <si>
    <t>2023-08-31</t>
  </si>
  <si>
    <t>Computer software pervades our life but far too much of it contains programming errors (bugs). Software is more and more complex and such errors are unavoidable if programmers are not accompanied with some tools that help auditing software codes. Static analysis is an increasingly popular technique that aims at automatically compute properties of software. These properties then help finding bugs, or proving absence of them. Industrial static analysers are flourishing. Facebook, Google, Microsoft develop their own static analysis tools to help maintaining their huge code base. Critical software industry (aircraft, railways, nuclear, etc.) has embraced the use of advanced static analysis tool as Astrée to companion and sometimes, ligthen their traditional software validation campaigns based on meticulous testing and reviews. Unfortunately, designing advanced static analyses like Astrée requires a very rare expertise in Abstract Interpretation, a foundational landmark in the research area, and implementing these ideas efficiently and correctly is specially tricky.
The VESTA project will propose guidance and tool-support to the designers of static analysis, in order to build advanced but reliable static analysis tools. We focus on analyzing low-level softwares written in C, leveraging on the CompCert verified compiler. This compiler toolchain is fully verified in the Coq proof assistant.
Verasco is a verified static analyser that I have architected. It analyses C programs and follows many of the advanced abstract interpretation technique developped for Astrée, but it is formally verified. The outcome of the VESTA project will be a platform that help designing other verified advanced abstract interpreters like Verasco, without starting from a white page. We will apply this technique to develop security analyses for C programs. The platform will be open-source and will help the adoption of abstract interpretation techniques.</t>
  </si>
  <si>
    <t>ERC-COG</t>
  </si>
  <si>
    <t>ECOLE NORMALE SUPERIEURE DE RENNES</t>
  </si>
  <si>
    <t>DIAMOND</t>
  </si>
  <si>
    <t>MG-4-3-2018</t>
  </si>
  <si>
    <t>Revealing fair and actionable knowledge from data to support women’s inclusion in transport systems</t>
  </si>
  <si>
    <t>2018-11-01</t>
  </si>
  <si>
    <t>2021-10-31</t>
  </si>
  <si>
    <t>Current transport systems do not sufficiently take into account physical and social characteristics of women in the design of products and services, and in fostering women’s employability in the industry.
Technologies such as data mining and analytics, together with the use of elicitation techniques to gather and analyse information from different stakeholders, allow the generation of actionable knowledge for addressing gender-specific needs for transport decision-making, planning tools and methods. DIAMOND will exploit such technological advances and innovations, to (i) analyse real-world scenarios where these open issues exist, and (ii) take concrete action, to create a fair and inclusive transport system.
DIAMOND’s main goal is to turn data into actionable knowledge with notions of fairness, in order to progress towards an inclusive and efficient transport system. This objective will be achieved by the development of a methodology based on the collection and analysis of disaggregated data, including new sources, analytics and management techniques. Thus this allows to identify, design and evaluate specific measures for fulfilling the needs and expectations of women as users of different transport modes and as jobholders in the sector. The knowledge gathered in the data analysis will then be fed into a toolbox that will provide recommendations on how to achieve fair inclusiveness for women in each of the identified use-cases. Interdisciplinary analysis combining methods from social sciences and computer science will contribute to fairness of the model and its results (i.e. condition of being free from bias or injustice).
To proof actionability, this project will make concrete advances in four real-world scenarios (use-cases) where inclusiveness is currently a central issue: 1.- railways and public multimodal transport, 2.- Vehicle Dynamics control towards autonomous driving, 3.- vehicle sharing and 4.- corporate social responsibility and employment.</t>
  </si>
  <si>
    <t>FUNDACIO EURECAT</t>
  </si>
  <si>
    <t>Systematica S.r.l.;INSTITIUID TEICNEOLAIOCHTA BHAILE ATHA CLIATH;SYNDICAT MIXTE AUTOLIB ET VELIB MÉTROPOLE;Univerzitet u Beogradu - Saobracajni fakultet;MIASTO STOLECZNE WARSZAWA;HEKSAGON MUHENDISLIK VE TASARIM AS;THE UNIVERSITY OF STIRLING;Ferrocarrils de la Generalitat de Catalunya;RINA SERVICES SPA;EDINBURGH NAPIER UNIVERSITY;GENRE ET VILLE;WAVE WOMEN AND VEHICLES IN EUROPE;AITEC ASESORES INTERNACIONALES SRL</t>
  </si>
  <si>
    <t>IT;IE;FR;RS;PL;TR;UK;ES</t>
  </si>
  <si>
    <t>5G-PICTURE</t>
  </si>
  <si>
    <t>ICT-07-2017</t>
  </si>
  <si>
    <t>5G Programmable Infrastructure Converging disaggregated neTwork and compUte REsources</t>
  </si>
  <si>
    <t>The explosive growth of mobile internet traffic introduces the need to transform traditional closed, static and inelastic network infrastructures into open, scalable and elastic ecosystems supporting new types of connectivity, high mobility and new mission-critical services for operators, vendors and vertical industries.
5G-PICTURE will develop and demonstrate a converged fronthaul and backhaul infrastructure integrating advanced wireless and novel optical network solutions. Τo address the limitations of the current D-RAN and C-RAN approaches, 5G-PICTURE will exploit flexible functional splits that can be dynamically selected, to optimise resource and energy efficiency.
This results in a paradigm shift, from RAN and C-RAN to ʽDis-Aggregated RANʼ (DA-RAN). DA-RAN is a novel concept where HW and SW components are disaggregated across the wireless, optical and compute/storage domains. ʽResource disaggregationʼ allows decoupling these components, creating a common “pool of resources” that can be independently selected and allocated on demand to compose any infrastructure service. Key enablers for DA-RAN are 1) network ʽsoftwarizationʼ, migrating from the conventional closed networking model to an open reference platform, supported through 2) HW programmability, where HW is configured directly by network functions, to provide the required performance. This will enable provisioning of any service by flexibly mixing-and-matching network, compute and storage resources without sacrificing performance and efficiency as is the case in today’s NFV-based solutions.
To validate these capabilities, 5G-PICTURE will demonstrate converged fronthaul and backhaul services in: a) a smart city environment, b) a 5G railway experimental testbed showcasing seamless service provisioning and mobility management in high-speed moving environments and c) a stadium with ultra-high user density, supporting media services.
The project results will be widely promoted for adoption and standardization.</t>
  </si>
  <si>
    <t>IHP GMBH - INNOVATIONS FOR HIGH PERFORMANCE MICROELECTRONICS/LEIBNIZ-INSTITUT FUER INNOVATIVE MIKROELEKTRONIK</t>
  </si>
  <si>
    <t>AIRRAYS GMBH;ZEETTA NETWORKS LIMITED;HUAWEI TECHNOLOGIES DUESSELDORF GMBH;COSMOTE KINITES TILEPIKOINONIES AE;BLU WIRELESS TECHNOLOGY LIMITED;COMSA INSTALACIONES Y SISTEMAS INDUSTRIALES SA;MELLANOX TECHNOLOGIES LTD - MLNX;Ferrocarrils de la Generalitat de Catalunya;UNIVERSITY OF BRISTOL;EURECOM;TRANSPAKET AS;PANEPISTIMIO THESSALIAS;ADVA OPTICAL NETWORKING SE;TELECOM ITALIA SPA;CONSORZIO NAZIONALE INTERUNIVERSITARIO PER LE TELECOMUNICAZIONI;FUNDACIO PRIVADA I2CAT, INTERNET I INNOVACIO DIGITAL A CATALUNYA;UNIVERSITAET PADERBORN;TECHNISCHE UNIVERSITAET DRESDEN</t>
  </si>
  <si>
    <t>DE;UK;EL;ES;IL;FR;NO;IT</t>
  </si>
  <si>
    <t>AUGGMED</t>
  </si>
  <si>
    <t>FCT-07-2014</t>
  </si>
  <si>
    <t>Automated Serious Game Scenario Generator for Mixed Reality Training</t>
  </si>
  <si>
    <t>The aim of AUGGMED is to develop a serious game platform to enable single- and team-based training of end-users with different level of expertise from different organisations responding to terrorist and organised crime threats. The platform will automatically generate non-linear scenarios tailored to suit the needs of individual trainees with learning outcomes that will improve the acquisition of emotional management, analytical thinking, problem solving and decision making skills. The game scenarios will include advanced simulations of operational environments, agents, telecommunications and threats, and will be delivered through VR and MR environments with multimodal interfaces. This will result in highly realistic training scenarios allowing advanced interactivity while encouraging security staff and first responders to engage and actively participate in the training process. In addition, the AUGGMED platform will include tools for trainers enabling them to set learning objectives, define scenarios, monitor training sessions, modify scenarios and provide feedback in real-time, as well as evaluate trainee performance and set training curricula for individual personnel in the post-training session phase. Finally, the platform will be offered in affordable and cost-effective Modes including Basic Mode (low VR fidelity and interactivity through mobile devices), Intermediate Mode (immersive multimodal VR) and Full Mode (immersive multimodal MR On-Site).</t>
  </si>
  <si>
    <t>POLICE AND CRIME COMMISSIONER FOR WEST YORKSHIRE;SISTEMA D'EMERGENCIES MEDIQUES;THE UNIVERSITY OF BIRMINGHAM;UNIVERSITY OF GREENWICH;ISRA-TEAM 98 LTD;SHEFFIELD HALLAM UNIVERSITY;GEOMOBILE GMBH;Ferrocarrils de la Generalitat de Catalunya;Ministry of Citizens Protection;KARDARAS KONSTANTINOS;SERCO BELGIUM SA;PIRAEUS PORT AUTHORITY  SA;UNIVERSIDAD POLITECNICA DE MADRID</t>
  </si>
  <si>
    <t>UK;ES;IL;DE;EL;BE</t>
  </si>
  <si>
    <t>H2020 - ECSEL</t>
  </si>
  <si>
    <t>H2020 - 5G PPP</t>
  </si>
  <si>
    <t>H2020 -  APPLICATIONS IN SATELLITE NAVIGATION</t>
  </si>
  <si>
    <t>Open Calls</t>
  </si>
  <si>
    <t>Calls for Members</t>
  </si>
  <si>
    <t xml:space="preserve">Smart, green and integrated transport </t>
  </si>
  <si>
    <t>Secure societies - protecting freedom and security of Europe and its citizens</t>
  </si>
  <si>
    <t>H2020 - EXCELLENT SCIENCE: Marie Skłodowska-Curie actions</t>
  </si>
  <si>
    <t>Research and Innovation Staff Exchanges (RISE)</t>
  </si>
  <si>
    <t>Individual fellowships (IF)</t>
  </si>
  <si>
    <t>Research networks (ITN)</t>
  </si>
  <si>
    <t>SHIFT2RAIL Joint Undertaken</t>
  </si>
  <si>
    <t>Phase 1</t>
  </si>
  <si>
    <t>Phase 2</t>
  </si>
  <si>
    <t>H2020 -  APPLICATIONS IN SATELLITE NAVIGATION</t>
  </si>
  <si>
    <t>FUNDING PROGRAMMES</t>
  </si>
  <si>
    <t>TER4RAIL PROJECT: RAIL PROJECTS SCAN</t>
  </si>
  <si>
    <t>This project has received funding from the Shift2Rail Joint Undertaking under the European Union’s Horizon 2020</t>
  </si>
  <si>
    <t xml:space="preserve"> research and innovation programme under grant agreement no. 826055 (TER4RAIL)</t>
  </si>
  <si>
    <t>Total</t>
  </si>
  <si>
    <t># RAIL PROJECTS</t>
  </si>
  <si>
    <t xml:space="preserve">  TER4RAIL PROJECT: RAIL PROJECTS SCAN</t>
  </si>
  <si>
    <t xml:space="preserve">      Date of update: 29/03/2019</t>
  </si>
  <si>
    <t>The identification of railway R&amp;I projects has been performed using a combination of means and sources:</t>
  </si>
  <si>
    <r>
      <t xml:space="preserve">This database contains the </t>
    </r>
    <r>
      <rPr>
        <b/>
        <sz val="11"/>
        <color theme="1"/>
        <rFont val="Calibri"/>
        <family val="2"/>
        <scheme val="minor"/>
      </rPr>
      <t xml:space="preserve">rail related projects financed by Horizon 2020 </t>
    </r>
    <r>
      <rPr>
        <sz val="11"/>
        <color theme="1"/>
        <rFont val="Calibri"/>
        <family val="2"/>
        <scheme val="minor"/>
      </rPr>
      <t>identified by TER4RAIL. As "rail related" is understood as projects fully oriented to any area of the railway sector or projects with a specific part/pilot dedicated to railways.</t>
    </r>
  </si>
  <si>
    <r>
      <t xml:space="preserve"> -</t>
    </r>
    <r>
      <rPr>
        <sz val="7"/>
        <color theme="1"/>
        <rFont val="Times New Roman"/>
        <family val="1"/>
      </rPr>
      <t xml:space="preserve">          </t>
    </r>
    <r>
      <rPr>
        <sz val="11"/>
        <color theme="1"/>
        <rFont val="Calibri"/>
        <family val="2"/>
        <scheme val="minor"/>
      </rPr>
      <t>Search at the Funding and Tenders Portal / CORDIS using key words</t>
    </r>
  </si>
  <si>
    <r>
      <t xml:space="preserve"> -</t>
    </r>
    <r>
      <rPr>
        <sz val="7"/>
        <color theme="1"/>
        <rFont val="Times New Roman"/>
        <family val="1"/>
      </rPr>
      <t xml:space="preserve">          </t>
    </r>
    <r>
      <rPr>
        <sz val="11"/>
        <color theme="1"/>
        <rFont val="Calibri"/>
        <family val="2"/>
        <scheme val="minor"/>
      </rPr>
      <t>Analysis of the work programmes of every call of the Societal Challenge Smart, green and integrated transport, and the corresponding projects awarded per topic</t>
    </r>
  </si>
  <si>
    <r>
      <t xml:space="preserve"> -</t>
    </r>
    <r>
      <rPr>
        <sz val="7"/>
        <color theme="1"/>
        <rFont val="Times New Roman"/>
        <family val="1"/>
      </rPr>
      <t xml:space="preserve">          </t>
    </r>
    <r>
      <rPr>
        <sz val="11"/>
        <color theme="1"/>
        <rFont val="Calibri"/>
        <family val="2"/>
        <scheme val="minor"/>
      </rPr>
      <t>Information contained at the Shift2Rail website</t>
    </r>
  </si>
  <si>
    <r>
      <t xml:space="preserve"> -</t>
    </r>
    <r>
      <rPr>
        <sz val="7"/>
        <color theme="1"/>
        <rFont val="Times New Roman"/>
        <family val="1"/>
      </rPr>
      <t xml:space="preserve">          </t>
    </r>
    <r>
      <rPr>
        <sz val="11"/>
        <color theme="1"/>
        <rFont val="Calibri"/>
        <family val="2"/>
        <scheme val="minor"/>
      </rPr>
      <t>All this has been complemented with the collaboration of T4R partners, exchange with rail stakeholders, google searchs, among others.</t>
    </r>
  </si>
  <si>
    <t>The information contained has been extracted from CORDIS.</t>
  </si>
  <si>
    <t xml:space="preserve">      This is a live document constantly updated. Last version will always be available at www.ter4rail.eu. </t>
  </si>
  <si>
    <t>Web</t>
  </si>
  <si>
    <t>http://www.ersat-eav.eu/</t>
  </si>
  <si>
    <t>http://www.ersat-ggc.eu/</t>
  </si>
  <si>
    <t>ID CORDIS</t>
  </si>
  <si>
    <t>http://www.stars-rail.eu/</t>
  </si>
  <si>
    <t>https://siaproject.eu/</t>
  </si>
  <si>
    <t>https://www.5g-picture-project.eu/</t>
  </si>
  <si>
    <t>https://www.enable-s3.eu/</t>
  </si>
  <si>
    <t>https://www.winsic4ap-project.org/</t>
  </si>
  <si>
    <t>http://www.risen2rail.eu/</t>
  </si>
  <si>
    <t>http://www.smart-eid.eu/</t>
  </si>
  <si>
    <t>https://blog.qub.ac.uk/wordpress/iconic/</t>
  </si>
  <si>
    <t>https://www.smartietn.eu/</t>
  </si>
  <si>
    <t xml:space="preserve">www.autoscanproject.eu </t>
  </si>
  <si>
    <t xml:space="preserve">www.projectfutura.com </t>
  </si>
  <si>
    <t xml:space="preserve">www.neoballast.eu </t>
  </si>
  <si>
    <t xml:space="preserve">www.wheelwatcher.eu </t>
  </si>
  <si>
    <t xml:space="preserve">www.va-rcm.co.uk </t>
  </si>
  <si>
    <t>http://projects.au.dk/into-cps/</t>
  </si>
  <si>
    <t>http://safepower-project.eu/</t>
  </si>
  <si>
    <t>https://transformingtransport.eu/</t>
  </si>
  <si>
    <t>http://www.deis-project.eu/</t>
  </si>
  <si>
    <t>https://www.maestro-project.eu/projects/about-the-project/</t>
  </si>
  <si>
    <t>http://www.greenrailgroup.com/en/home/</t>
  </si>
  <si>
    <t>http://ivmtech.it/prodotti/powerve/</t>
  </si>
  <si>
    <t>https://revibeenergy.com/</t>
  </si>
  <si>
    <t>Detection and rectification of the main accident precursors (broken rails and track buckles) are one of the major issues for all players in railway systems that operate 24/7, at increasing speed, and with a growing number of users. Current inspection tools used for railway monitoring such as laboratory vehicles, self-powered auscultation trains and manually pushed carts require disruption of the railway traffic and are expensive.
Additionally, comfort is an essential factor besides maintenance in the competition between railway and other means of transportation. Ride comfort is a complex notion that represents an important criterion when examining the dynamics of railway vehicles and needs to be considered for their modelling and behaviour evaluation.
vmRail is the first reliable and cost affordable technology able to combine sensor networks, computer simulation and signal processing to evaluate the state of railways and rolling stocks by comparing track geometry irregularities data and wear &amp; fatigue evolution in real time. Therefore, vmRail simultaneously improves vehicle and track maintenance operations, ride safety, and passenger comfort.  
With fleets and infrastructures being operated for 30 to 50 years and maintenance accounting for ~50 % of overall cost, the main goal of railway and underground operators is to cost-efficiently increase fleet availability and reliability. Railway and underground operators will benefit of using vmRail by avoiding unnecessary replacements and results in less network disruption due to unplanned/planned maintenance. Moreover, our technology is up to 90% less expensive than current laboratory trains since is based on computing vision, accelerometers and simulations.</t>
  </si>
  <si>
    <t>https://raai-project.eu/</t>
  </si>
  <si>
    <t>http://www.warntrak.com/</t>
  </si>
  <si>
    <t>http://www.atp-frp.com/html/composke.html</t>
  </si>
  <si>
    <t>https://www.fasttracks.eu/</t>
  </si>
  <si>
    <t>http://tcat.es/</t>
  </si>
  <si>
    <t>https://bodega-project.eu/</t>
  </si>
  <si>
    <t>http://www.auggmed-project.eu/</t>
  </si>
  <si>
    <t>https://www.cipsec.eu/</t>
  </si>
  <si>
    <t>https://www.cyberwiser.eu/</t>
  </si>
  <si>
    <t>http://www.e-lobster.eu/</t>
  </si>
  <si>
    <t>http://www.useitandfoxprojects.eu/</t>
  </si>
  <si>
    <t>http://infrastructure.ectp.org/csa-refinet/</t>
  </si>
  <si>
    <t>http://newrail.org/setris/</t>
  </si>
  <si>
    <t>http://bonvoyage2020.eu/</t>
  </si>
  <si>
    <t>http://www.destinationrail.eu/</t>
  </si>
  <si>
    <t>http://www.europeantravellersclub.eu/</t>
  </si>
  <si>
    <t>http://www.eutravelproject.eu/</t>
  </si>
  <si>
    <t>http://www.hermes-h2020.eu/</t>
  </si>
  <si>
    <t>http://www.in2rail.eu/</t>
  </si>
  <si>
    <t>http://infralert.eu/</t>
  </si>
  <si>
    <t>http://www.it2rail.eu/</t>
  </si>
  <si>
    <t>http://masai.solutions/about/masai-project/</t>
  </si>
  <si>
    <t>http://www.netirail.eu/</t>
  </si>
  <si>
    <t>http://www.roll2rail.eu/</t>
  </si>
  <si>
    <t>http://www.senskin.eu/</t>
  </si>
  <si>
    <t>http://smartrail-project.eu/</t>
  </si>
  <si>
    <t>http://www.wrist-project.eu/</t>
  </si>
  <si>
    <t>http://www.intermodeleu.eu/</t>
  </si>
  <si>
    <t>http://ragtime-asset.eu/</t>
  </si>
  <si>
    <t>http://transport-scoreboard.eu/project/</t>
  </si>
  <si>
    <t>http://www.safe10tproject.eu/</t>
  </si>
  <si>
    <t>http://safer-lc.eu/</t>
  </si>
  <si>
    <t>http://www.skillfulproject.eu/</t>
  </si>
  <si>
    <t>http://lessthanwagonload.eu/</t>
  </si>
  <si>
    <t>http://foreseeproject.eu/</t>
  </si>
  <si>
    <t>http://www.recotransproject.eu/</t>
  </si>
  <si>
    <t>H2020 - FACTORIES OF THE FUTURE</t>
  </si>
  <si>
    <t>CONtributing to Shift2Rail's NExt generation of high Capable and safe TCMS. PhAse 2.</t>
  </si>
  <si>
    <t>Continuation project of CONNECTA (GA 730539) which targets the implementation and deployment in two laboratory demonstrators (for regional and urban segments) of the following technologies:
- Wireless TCMS, including wireless train backbone and wireless consist network
- NG-TCN including high safe (SIL4) communication networks to support the drive-by-data concept, including brake-by-wire.
- Functional Open Coupling (FOC)
- Functional Distribution Framework (FDF) instantiated with two different approaches (modified AUTOSAR and self-implemented on top of specific operating system), together with relevant application profiles
- The virtual certification simulatiom framework, with hardware-in-the-loop and remote connectivity to subsystems
The goal is to reach TRL5 in most developments.</t>
  </si>
  <si>
    <t>Digitalization and Automation of Freight Rail</t>
  </si>
  <si>
    <t>Within the challenges highlighted in the IP5 part of the S2R Master Plan, FR8RAIL II further focuses on improving the freight eco system by addressing various challenges: New automatic couplers (1), provided with electrical and data transmission functionalities will massively improve the efficiency of the train composition process, new telematics and electrification (2) will enable Condition Based Maintenance (CBM) by collecting, transmitting and using the necessary information while being supplied with the required energy by means of an advanced energy management system. 
Improved methods for annual and short-term timetable planning (3) will help traffic operators increasing the overall capacity and raise punctuality and with Real-time network management (4), integrating medium to short-term and operational planning at yards/terminals and in the railway network, inefficiencies will be further reduced or even eliminated.  
Future freight wagon design (5) is a stream that will contribute in improving reliability of the freight transport while increasing the payload per meter of train. The latter one will be propelled by future main line electric freight locomotives featuring highly flexible freight propulsion (6) systems with reduced operational costs. Furthermore, these new freight trains will be propelled by more than one locomotive running with distributed power (7), thus allowing long freight trains up to 1,500 m. Last but not least, focus is given to driver advisory aystems that are connected (C-DAS) to the traffic management systems (8), further enhancing capacity, improving punctuality and optimize energy consumption of the railway system.
Summarizing, FR8RAIL II focuses on various facets of the freight eco system with one goal: overall improvement and increase of competitiveness of the rail freight transport.</t>
  </si>
  <si>
    <t>Research into enhanced track and switch and crossing system 2</t>
  </si>
  <si>
    <t>The IN2TRACK2 proposal addresses the topic of “Research into optimised and future railway infrastructure” of the 2018 HORIZON 2020 SHIFT2RAIL Call for proposals for the Joint Undertaking Members (S2R-CFM-IP3-01-2018). IN2TRACK2 deals with rail infrastructure sub-system and covers all the works on Switch &amp; Crossing (S&amp;C), Track and Structures (Bridges and Tunnels) included in the SHIFT2RAIL Innovation Programme 3 (including the project IN2TRACK) and contributes to the full longer-term SHIFT2RAIL objectives. IN2TRACK2 represents the opportunity to choose some high-risk, innovative activities from the current SHIFT2RAIL work programme for development under intensive collaboration as the right path for success.
IN2TRACK2 aims to reduce lifecycle costs, improve reliability and punctuality, whilst increasing capacity, enhancing interoperability and improving the customer experience. The structure of the work plan is designed around the development of a certain number of well-focused technological innovations in several areas (S&amp;C, Track and Structures), each and all together, will contribute to achieve the desired impact at the overall railway system level.
The IN2TRACK2 proposal is organised around three technical sub-projects, which are interconnected: S&amp;C, Track and Structures. S&amp;C activities aim at both improving the operational performance of existing S&amp;C and providing radical new S&amp;C system solutions that deliver a step-change in performance of the asset. The IN2TRACK2 Track activities aim at both exploring new track construction to optimise the today track system and improving the track system substantially to provide a step change in performance. The IN2TRACK 2 Bridges and Tunnels activities aim at improving methods and repair techniques to reduce costs, improve quality and extend the service life of structures. By enhancing S&amp;C, Track and Structures, IN2TRACK2 contributes to all of the expected impacts identified in the Shift2Rail Annual Work Plan 2018.</t>
  </si>
  <si>
    <t>Enabling MaaS in the IP4 Ecosystem</t>
  </si>
  <si>
    <t>MaaSive project will be part of Shift2Rail (S2R), the first rail joint technology initiative focused on accelerating the integration of new and advanced technologies into innovative rail product solutions. It is framed within the innovation Program 4 (IP4), which addresses “IT solutions for attractive Railway services”.
MaaSive continues and complements the work accomplished within previous projects, ATTRACkTIVE and CO-ACTIVE, in the areas of travel shopping, trip tracking, booking and ticketing, and the development of a travel companion. The project not only will enhance and provide extra functionalities to the existing IP4 ecosystem, but also makes emphasis in the compatibility of this ecosystem with  the Mobility as a Service approach.</t>
  </si>
  <si>
    <t>The PINTA2 Project (IP1 Traction TD1 and Brakes TD5 – Phase 2) will address the two key topics highlighted in the Shift2Rail Call topic S2R-CFM-IP1-01-2018 – Development of concepts towards the next generation of traction systems and management of wheel/rail adhesion, namely Traction and Adhesion Management. 
PINTA2 will continue, fully in line with PINTA Phase1,  to work on Traction &amp; Adhesion  improvements of seven technical and economical KPIs of the Traction system that have been agreed and defined in PINTA (fully in line with S2R KPIs). These performances will  be improved on five different train applications having different constraints, needs and specificities, from tramway to HST, including metro, sub-urban, regional trains. In particular, Traction sub-project will address the following KPIs: 1) Line capacity increase through weight, volume and noise savings of Traction equipment. 2) Reduction of Maintenance costs  via higher reliability/availability and optimized for maintenance Traction components. 3) Railway system LCC reduction via higher energy efficiency and optimized capital cost of the Traction systems.
On Brakes Adhesion side, the work will lead to the achievement of a number of important objectives such as · higherTRL levels of improvement of braking degradation limit in poor adhesion condition · Management of all adhesion conditions in a way that brake distances are optimized · Improvement of the overall train safety, which relies substantially on the management of the wheel/rail contact · Reduction of wheel Life-Cycle-Costs (LCCs) through optimized wheel/rail contact in braking The activities will contribute in developing new performance solutions for Adhesion. 
The work done in PINTA2 will consist in higher achievement ( up to TRL6) to prepare the final Phase3 work and future TRL7 demonstration on trains, at least Metro, Regional and HST expected around 2021-22.</t>
  </si>
  <si>
    <t>In Europe, different and often not perfectly suitable tools are in use today to simulate railway operations. This leads to results which may not be comparable and to a data landscape that has no proper data interfaces between different countries implemented. This renders the simulation of cross-border connections difficult. Moreover, no tool has yet been implemented that is able to simulate large networks and that can also be used for large networks. In PLASA, the concept and a first prototypical implementation for an integrated Smart Planning simulation is being developed, addressing tactical to daily capacity planning. In PLASA-2, a new integrated Smart Planning simulation approach will be developed, which will be capable of analysing entire networks. The possibilities of interplay between microscopic and macroscopic simulation will be particularly evaluated and a concept for applying the PLASA model for capacity analysis will be defined in view of enabling strategic capacity planning to support investment and reinvestment decisions.
In the field of Virtual Certification, a reduction of the duration and cost of the process for an appropriate authorisation to put a new train into service is needed. Today, the authorisation process for putting new rolling stock into service is largely based on full-scale field and line tests, which is expensive, time and capacity consuming. A breakthrough in performance can only be made if numerical simulations are progressively introduced in a mixed virtual/experimental authorisation process, resulting in less field tests. In PLASA-2, a very lean structure will be created to coordinate the activities related to virtual certification within the relevant TDs of IP1 and IP2, to define comprehensive practical industrial processes for validation of rolling stock sub-systems/systems. Hence, a common interface with standardisation and regulatory bodies will be proposed to steer the projects outcomes in the standards and guidelines.</t>
  </si>
  <si>
    <t>X2RAIL-3 represents the 3rd proposal of the Shift2Rail members in the IP2 “Advanced Traffic Management &amp; Control Systems” domain and it aims to continue the research and development of key technologies within the following Technology Demonstrators (TDs):
Adaptable Communications for all Railways (TD2.1 / WP3) – The objective is to demonstrate, via the integration of the different prototypes into dedicated demonstrators, that a new Communication System will be able to overcome the shortcomings in current ETCS and CBTC communications and deliver an adaptable communications system usable for train control applications in all market segments. 
Moving Block (TD 2.3 / WP4) – the scope is to move beyond the laboratory preparations undertaken in the framework of the X2Rail-1 project and to develop technical demonstrators for suitable railways applications. 
Zero On-Site Testing (TD 2.6 / WP5) – In the context of the simulation and testing framework integrating new functionalities such as moving block/satellite positioning, finalising the general architecture and will as well perform specific prototypes. 
Virtually Coupled Train Sets (TD 2.8 / WP6 &amp; WP7) – The action aims to perform a comprehensive study focusing on the new concept of “Virtual coupling”, which foresees that trains will be able to run much closer to one another and to dynamically modify their own composition on the move. 
Cyber Security (TD 2.11 / WP8 &amp; WP9) – In the context of Cyber Security, the main objectives are to define a “Cyber-Security” System to railway and to contribute to a secure development standard applicable to railway applications.
ATO over ETCS pilot test for freight demonstrator (TD 5.6 / WP10) – In the context of freight autonomous train operation, the main objective is to perform field testing with specific focus on freight operational scenarios to get early feedback from the field on potential improvement necessities.</t>
  </si>
  <si>
    <t>Assets4Rail shares the Shift2Rail view of having an ageing European railway infrastructure that needs to cope with the expected increased traffics in the future. Likewise, reliable rolling stock will be required to crystallize the desired modal shift to rail. Both goals relay on a proactive and cost-effective maintenance and intervention system in the assets.
Assets4Rail aims to contribute to this modal shift by exploring, adapting and testing cutting-edge technologies for railway asset monitoring and maintenance. To achieve that, Assets4Rail follows a twofold approach, including infrastructure (tunnel, bridges, track geometry, and safety systems) and vehicles.
A dedicated information model (BIM) will be the keystone of the infrastructure part of the project. This model with integrated algorithms will gather and analyze the information collected by specific sensors which will monitor subsurface tunnel defects, fatigue consumption, noise and vibrations of bridges as well as track geometry. On the other hand, train monitoring will include the installation of track-side and underframe imaging automated system to collect data for detecting specific types of defects that have non-negligible impacts on infrastructure. The additional use of the RFID technology will enable the smooth identification of trains and single elements, associated with the identified rolling stock failures.
The combination of mentioned real-time collected data with existing data along the implementation of deep learning techniques for assessing large data volumes will pave the way towards a cost-effective and proactive maintenance process of infrastructure and rolling stock. In addition, two innovative intervention methods, noise rail dampers and the cleaning of long tunnel drainage pipes, will be validated on field.
Assets4Rail will benefit from a strong multidisciplinary consortium committed to concrete exploitation activities aligned towards the achievement of the challenging project objectives.</t>
  </si>
  <si>
    <t>The overall aim for B4CM is to develop and deliver a blockchain based testbed for the attribution of data costs across organisational boundaries, to demonstrate the operation of the framework in the context of the European Rail Industry, enabling future developers to extend the tools produced based on a known working configuration.
This project has the following main research and training objectives:
• Objective 1: To identify and develop use cases that support the application of blockchain in the railway sector;
• Objective 2: To develop an implementable blockchain framework for the attribution of data costs in systems crossing organisational boundaries;
• Objective 3: To evaluate mechanisms for the incorporation of the developed blockchain framework into the financial processes of the European rail sector;
• Objective 4: To develop a testbed, demonstrating the operation of the framework in the context of rail sector, enabling future developers to extend the tools produced based on a known working configuration;
• Objective 5: To disseminate the findings of the project and the lessons learned to influence best practice in innovation and technology uptake in a key and evolving field within the European rail sector;
• Objective 6: To support the development of a researcher in gaining a PhD and thus generating a skilled specialist valuable to the European rail sector.</t>
  </si>
  <si>
    <t>EMULRADIO4RAIL will provide an innovative platform for tests and validation of various radio access technologies (Wi-Fi, GSM-R, LTE, LTE-A, 5G and satellites) that combines very new approaches for testing so called System in the loop (SITL) and Hardware in the loop (HITL). The adaptable communication prototypes will be coupled to both simulations of the communication core network and emulation of various radio access technologies thanks to the coupling between discrete event simulator such as RIVERBED modeler (former OPNET modeler), Open Air Interface, various radio channel emulators, Network emulator, models of IP parameters and real physical systems. The radio access emulation tool will offer a graphical based interface for the users.
EMULRADIO4RAIL platform will work at IP level i.e. the radio access emulator will reproduce the radio access behaviour as seen by the applications.
EMULRADIO4RAIL will investigate the various communication and environment scenarios in railways covering degraded modes, outages, network overload scenarios, interferences and other perturbations which occur in the railway environment or can be expected in the future. Particular focus will be proposed on interferences, taking into account also intentional ones.
EMULRADIO4RAIL will analyse and select the communications characteristics perceivable by the applications and services using the communication bearer (like throughput, packet loss, jitter, etc.). EMULRADIO4RAIL will assess the communication capabilities of existing radio access networks and how they could be emulated.
EMULRADIO4RAIL will provide support to Shift2Rail members for integration of the radio access emulation platform in the verification labs.
EMULRADIO4RAIL is driven by a consortium composed of the main research and development actors in wireless telecommunications for rail involved in current and recent state-of-the art projects concerning the technologies, methodologies and equipment that should be considered.</t>
  </si>
  <si>
    <t>Project FLEX-RAIL has the vision to target a lean, integrated and flexible railway system, which will stimulate further innovation within the rail sector and will ensure that rail services can address the future user needs. To achieve this, the following objectives and actions are defined:
To have a Forecast of evolution of key fundamental technologies, identification of technical risks and of potential blocking points project FLEX_RAIL will review relevant existing and upcoming trends, influencing factors, innovations &amp; earlier projects on blue-sky transport system. 
To look forward the possible achievement of the following future impacts the definition and implementation of a impact assessment framework and modelling tool for the defined rail scenario and transition pathways will be done.
To formulate technological concepts a future rail system scenario will be developed based on a participatory process involving all users of the rail system.The scenario will build on the analysis of trends and innovations happening in other transport sectors and of railways sector blue-sky projects and disruptive technologies.
Assessment of the scenario feasibility, considering the transition pathways, the potential business models and the governance processes will be done to the:
• Identification of key aspects for business feasibility  
• Analysis of the current safety requirements and how the introduction of “train-centric” automated concept, the introduction of disruptive technologies and the digitalisation affect will change the railway safety approach.  
Conclusions, recommendations and implications for the S2R activities will end the project. 
Maximisation of impact will be achieved by interaction with other projects and dissemination with the objective to maximise the impact of the project amongst the rail sector and wider society thru co-operation with all existing bodies, parallel H2020 and S2R projects, scientific journals, trade publications.</t>
  </si>
  <si>
    <t>GNSS Automated Virtualized Test Environment for Rail (GATE4Rail) deals with tasks TD2.4 and TD2.6 of the Shift2Rail Multi Annual Action Plan with the goals to: 
i) achieve a realistic characterization of the GNSS in the railways environment assessing the performance and properties of typical fail-safe train positioning components in nominal and fault conditions; 
ii) implement a common test process framework for zero on-site testing to minimizing cost and time. 
GATE4RAIL will implement a geo-distributed simulation and verification platform connecting GNSS centres of excellence, and ERTMS/ETCS laboratories to evaluate the GNSS performances in the railway environment with agreed methodologies and tools. This approach offers the advantage to stress the global system in presence of very rare fault events instead of long and expensive tests on field, developing a standard methodology for representative test cases. GATE4RAIL will develop methodology and tools for an automated update of tests, through Model-Based System Engineering philosophy to ensure that the simulation infrastructure can be maintained and extended reducing the need for re-assessments to increasing the test environment efficiency. The entire process will be reviewed by an independent Notified Body already engaged on GNSS assessment for rail applications and a demo on railway line in Italy and Spain is included. GATE4RAIL’s team is very competent bringing together expertise on the GNSS and rail sectors necessary for the exploitation of GNSS that is one of the Game changer of the ERTMS.</t>
  </si>
  <si>
    <t>To achieve the objectives of the European Commission white paper on Transport 2011 aiming at a shift to rail of 30% of road freight over 300km by 2030, rail freight transport market share has to increase strongly. The market requirement are competitiveness, reliability, flexibility, frequency and information. The previous FP7 MARATHON project demonstrators have shown the feasibility of 1500m long coupled heavy trains with distributed power of two locomotives running safely on the French network. Building on FFL4E, M2O intends to extend the possibilities to four locos as distributed power system in collaboration with S2R-IP5-CFM-01-2018 project. 
To reach that goal M2O sets up a reliable transfer of data and commands between the locos based on GSM-R technology. The proposed solution is aimed to be compatible with various suppliers of GSM-R and its safety analysed by NIER Ingegneria and assessed by TÜV SÜD. The solution is integrated in the train DPS and the safety of the system is studied to cope with the various operational situations.
Having set the radio communication system the project defines the main possible train consists characteristics in terms of speed, type of wagons, acceptable load and its distribution along the train by using TrainDy simulations to ensure that the consist my run safely. These simulations will be monitored by Nier Ingegneria in terms of safety to ensure that the various hazards have been correctly taken into considerations while performing the simulations and that the adequate mitigations have been elaborated
Jointly with the CFM Partners of S2R-IP5-CFM-01-2018 project the choice will be made of two demonstrators whose safety will be studied and assessed to get the green light of the authorities to perform the tests on the rail network.
The project will disseminate its results widely for a quick market uptake and measure its impact by keeping on its website the record of the number of trains of that type running on the European Networks</t>
  </si>
  <si>
    <t>Train-centric signalling systems represent the most promising technology for increasing railway capacity and reducing railway life-cycle costs. These systems include Moving Block signalling which enables trains running at absolute braking distance, and Virtual Coupling that even aims at running at relative braking distance with train sets virtually coupled into a convoy. MOVINGRAIL aims at the further development of train-centric signalling systems by introducing and applying a multidimensional analysis framework to assess train-centric signalling from the operational, technological and business perspectives. This is applied to Moving Block and Virtual Coupling at different levels, highlighting the differences to traditional fixed block signalling.
For Moving Block signalling, state-of-the-art formal methods for train operation modelling are used to assess and improve Moving Block Operational and Engineering Rules for safe and efficient train separation. In addition, strategies and methods are developed for testing Moving Block technology, and an extensible simulation architecture is defined for automated testing that minimizes the amount of on-site testing.
For Virtual Coupling, formal methods and simulators are applied to assess and recommend radio-based communication architectures, including train-to-train communication. This also includes an evaluation and comparison of the state-of-the-art of automated functions and communication architectures from Automated Vehicle technology, including platooning. The market potential of Virtual Coupling is analyzed by defining scenarios and applying a SWOT analysis for the various railway market segments. Simulation models of railway operations are used in addition to expert opinions of key stakeholders to feed a multi-criteria cost-effectiveness analysis. The research eventually results in an application roadmap and business risk analysis for the implementation of the Virtual Coupling concept to the different markets.</t>
  </si>
  <si>
    <t>The overall aim of MVDC-ERS is to investigate the next generation railway electrification systems, DC power electronic traction transformers and technologies for integrating renewable sources, to challenge the traditional rail approach to develop innovative and breakthrough technological concepts. 
The key objectives of the project are to:
RO1: To introduce new high-efficiency topologies of power conversion systems to convert medium-voltage AC power into medium-voltage DC power with the capability of limiting the short-circuit current.
RO2: To introduce high-power density topologies of power converters for on-board DC transformers.
RO3: To investigate the impact of the forthcoming wide band-gap semiconductor devices in terms of efficiency and voltage level for the converters of the feeder stations and in terms of weight and volume for the traction converters.
RO4: To understand how the new railway electrification system should be controlled and protected when renewable power sources are integrated.
RO5: To understand how on-board energy storage can be exploited and how it can optimise the operations of the network.
RO6: To work with industrial stakeholders to investigate the marketability of the new electrification system and trains.</t>
  </si>
  <si>
    <t>Safe architecture for Robust distributed Application Integration in roLling stock 2</t>
  </si>
  <si>
    <t>Safe4RAIL-2 and its activities will be based on the development of four technological pillars aimed at improving the capabilities of the TCMS:
(1) Integration of the Drive-by-Data (DbD) concept in the train network, i.e. Ethernet Train Backbone Nodes (ETBN), Car Switches and End Devices, using Time-Sensitive Network (TSN) technology for adding determinism to TCMS communications.
(2) Development of LTE devices suitable for the deployment of a Wireless Train Backbone (WLTB), along with analyses including wireless consist communications, virtual coupling and 5G technology.
(3) Integration of a Heating, Ventilation and Air Conditioning (HVAC) functionality on top of an Integrated Modular Platform (IMP) made up of a Functional Distribution Framework (FDF) platform and a Drive-by-Data communication layer, taking advantage of the expertise obtained from automotive industry specialized on AUTOSAR.
(4) Integration of HVAC functionality in a virtual certification simulation environment including remote Hardware-In-the-Loop (HIL) tests.
All these technological developments will be further validated in two laboratory demonstrators that will be set up by the Shift2Rail CFM project (S2R-CFM-IP1-02-2018), and will also contribute to standardization in both railway and wireless domains.
These results will increase the flexibility and reliability of the TCMS communications, reduce development and maintenance costs, and achieve novel train functionalities, paying special attention to manufacturer interoperability and the availability of multiple sources.
The consortium consists of 9 partners with specific industrial profiles and expertise in key technologies from six European countries, including 7 industrial partners (SMEs and large companies), 1 research institution and 1 academic partner. Such an industry-oriented consortium has been considered crucial to bring the selected technologies to higher Technology Readiness Levels (TRL) up to TRL-5.</t>
  </si>
  <si>
    <t>In a fast moving environment, access to information about options for travel that is instant, easy to use, attractive to customers, and authoritative is vital. Therefore a one-stop-mobility shop, acting as a personal mobility assistant, is the key to offer citizens an alternative that challenges car ownership. New technologies can play a crucial role for a large scale and stable business operation of Mobility as a Service (MaaS) at a global level. Interoperability Framework, Travel Shopping, Booking and Ticketing, Validation, Payment and Trip Tracking are technologies developed within Shift2Rail IP4 to meet the engineering challenges associated with leveraging current actions on establishing open-data policies and data exchange standardization. Given this, the main goal of Shift2MaaS is to support the uptake of the IP4 technology and overcome the technical and non-technical barriers for the adoption of new integrated mobility platforms. Shift2MaaS aims to support the introduction of Shift2Rail IP4 technology within the MaaS context by analysing the needs in terms of technology enablers of the different stakeholders involved, and demonstrating the benefits of IP4 through pilot demonstrators of collective and shared mobility services and the seamless passenger experience. To this end, Shift2MaaS will co-design and validate advanced use-cases for the deployment and implementation of COHESIVE solutions. The Shift2MaaS impact is validated and assessed in three European sites, all strongly engaged in the intermodality and MaaS domain, and setting specific actions on existing or new MaaS schemes. Shift2MaaS thus builds on and adds to previous projects by makes the connection to real environments. Shift2MaaS will also analyse regulatory and behavioural aspects of the IP4 multimodal transport services market place on business logics, on the creation of new business models and on the behavioural / demand response of passengers; contributing to an overall economic assessment.</t>
  </si>
  <si>
    <t>Semantics for PerfoRmant and scalable INteroperability of multimodal Transport – SPRINT</t>
  </si>
  <si>
    <t>The concept of Interoperability Framework (IF) is at the core of the Shift2Rail Innovation Programme (IP) 4, and it is the key concept for facilitating a seamless travel experience for users across borders and modes. The IF enables the technical interoperability of heterogeneous, multimodal transport-related services by relieving applications from the task of locating, harmonizing and understanding multiple and independent data and event sources, services, etc. 
A series of past and ongoing projects related to Shift2Rail IP4 (IT2Rail, ST4RT, GOF4R, CONNECTIVE) have developed and are refining and extending a set of core concepts and technologies that are part of the IF.
The Semantics for PerfoRmant and scalable INteroperability of multimodal Transport (SPRINT) project will improve key aspects of the Shift2Rail IF to bring the market uptake of the multimodal transport ecosystem envisioned by IP4 closer to reality. In particular, the project will address the following specific challenges posed by the objectives of TD4.1 objectives and explicitly addressed by the S2R-OC-IP4-01-2018 call:
• Improve IF performance and scalability to sustain a large deployment.
• Simplify/automate all the necessary steps needed to integrate new services and sub-systems in the IP4 ecosystem.
To this end, the project will:
• Define a reference architecture for the Shift2Rail IF, which will take into account recent advances in the design and development of distributed systems, and in particular of cloud-based ones.
• Define techniques facilitating – in particular by increasing their level of automation –activities that are central to the concept of IF, such as the collaborative creation and management of ontologies and of semantic-based mappings between heterogeneous data representations.
• Demonstrate the proposed improvements to the IF through a proof-of-concept implementation that will reach at least TRL 4.</t>
  </si>
  <si>
    <t>The Shift2Rail Multi Annual Action Plan (MAAP) will play a central role in the establishment of future interoperable railway systems suitable for European society and environment. However, it is necessary to be aware of the novel possibilities that can enable an increasingly sustainable progress in this regard. 
TER4RAIL will identify and monitor new opportunities for innovative research and facilitate the cross-fertilisation of knowledge from other disciplines, at what is referred to as the Rail Innovative Research Observatory. Permanent contact with other relevant sectors will have a prominent role in importing disruptive perspectives from other disciplines and facilitating interactions.
TER4RAIL will determine and assess the existing roadmaps that drive the future of railways and compare them with the interpretations obtained from the observatory. This analysis will indicate the gaps that require to be covered and serve as the anchor for the prospective roadmaps.
TER4RAIL considers railways as the backbone of future European mobility, as stated in the rail sector’s European Railway Research Advisory Council’s (ERRAC) Rail 2050 Vision published in December 2017, and therefore, it is necessary that TER4RAIL raise arguments that can sustain this essential system. To that end, data analysis and statistical reporting are foreseen and conducted.
Finally, the work performed under TER4RAIL will be communicated to the transport community, liaising with the Shift2Rail communication team with a correlated communication strategy. A strategy of exploitation of the results will guarantee that these are properly employed in this area with maximum impact. 
TER4RAIL will be able to select and synthetize a considerable amount of information regarding railways’ futures and transmit them in a consolidated, improved, clear, and understandable manner. This should facilitate the realisation of TER4RAIL’s ambition of being the CSA of reference for the evolution of EU railways.</t>
  </si>
  <si>
    <t>S2R-CFM-IP1-02-2018</t>
  </si>
  <si>
    <t>2018-10-01</t>
  </si>
  <si>
    <t>Shift2Rail-RIA-LS</t>
  </si>
  <si>
    <t>DEUTSCHE BAHN AG;SNCF MOBILITES;SIEMENS MOBILITY GMBH;BOMBARDIER TRANSPORTATION GMBH;ALSTOM TRANSPORT SA</t>
  </si>
  <si>
    <t>DE;FR</t>
  </si>
  <si>
    <t>S2R-CFM-IP5-01-2018</t>
  </si>
  <si>
    <t>2021-04-30</t>
  </si>
  <si>
    <t>Shift2Rail-IA-LS</t>
  </si>
  <si>
    <t>Construcciones y Auxiliar de Ferrocarriles, S.A.;HITACHI RAIL STS SPA;TATRAVAGONKA AS;DEUTSCHE BAHN AG;SNCF MOBILITES;CONTRAFFIC GMBH;TRAFIKVERKET - TRV;AC2T RESEARCH GMBH;DEUTSCHES ZENTRUM FUER LUFT - UND RAUMFAHRT EV;Kompetenzzentrum - Das Virtuelle Fahrzeug, Forschungsgesellschaft mbH;INDRA SISTEMAS SA;MATERIALS CENTER LEOBEN FORSCHUNG GMBH;KNORR-BREMSE SYSTEME FUR SCHIENENFAHRZEUGE GMBH;PJ MESSTECHNIK GMBH;FAIVELEY TRANSPORT ITALIA SPA;ASOCIACION CENTRO TECNOLOGICO CEIT-IK4</t>
  </si>
  <si>
    <t>ES;IT;SK;DE;FR;SE;AT</t>
  </si>
  <si>
    <t>S2R-CFM-IP3-01-2018</t>
  </si>
  <si>
    <t>CENTRO DE ESTUDIOS DE MATERIALES Y CONTROL DE OBRA SA;UNIVERSIDADE DO MINHO;PLASSER &amp; THEURER EXPORT VON BAHNBAUMASCHINEN GESELLSCHAFT MBH;HITACHI RAIL STS SPA;TURKIYE CUMHURIYETI DEVLET DEMIR YOLLARI ISLETMESI GENEL MUDURLUGU;DEUTSCHE BAHN AG;FCP FRITSCH, CHIARI &amp; PARTNER ZIVILTECHNIKER GMBH;TRAFIKVERKET - TRV;AC2T RESEARCH GMBH;INFRAESTRUTURAS DE PORTUGAL SA;Kompetenzzentrum - Das Virtuelle Fahrzeug, Forschungsgesellschaft mbH;SLOVENSKE ZELEZNICE DOO;PRORAIL BV;VOSSLOH COGIFER;MATERIALS CENTER LEOBEN FORSCHUNG GMBH;VOESTALPINE SCHIENEN GMBH;KIRCHDORFER FERTIGTEILHOLDING GMBH;SNCF RESEAU;UNIVERSIDADE DO PORTO;GETZNER WERKSTOFFE GMBH;WIENER LINIEN GMBH &amp;CO KG;VOESTALPINE VAE GMBH;TATA STEEL FRANCE RAIL SA;OBB-Infrastruktur  AG;RAILENIUM;UNIVERSIDAD DEL PAIS VASCO/ EUSKAL HERRIKO UNIBERTSITATEA;ACCIONA CONSTRUCCION SA</t>
  </si>
  <si>
    <t>ES;PT;AT;IT;TR;DE;SE;SI;NL;FR</t>
  </si>
  <si>
    <t>S2R-CFM-IP4-01-2018</t>
  </si>
  <si>
    <t>2021-05-31</t>
  </si>
  <si>
    <t>POLSKIE KOLEJE PANSTWOWE SPOLKA AKCYJNA;DIGINEXT;AMADEUS IT GROUP SA;INDRA SISTEMAS SA;THALES PORTUGAL SA</t>
  </si>
  <si>
    <t>PL;FR;ES;PT</t>
  </si>
  <si>
    <t>S2R-CFM-IP1-01-2018</t>
  </si>
  <si>
    <t>2020-11-30</t>
  </si>
  <si>
    <t>DEUTSCHE BAHN AG;BOMBARDIER TRANSPORTATION SWEDEN AB;SNCF MOBILITES;CAF POWER &amp; AUTOMATION SL;PATENTES TALGO SL;SIEMENS MOBILITY GMBH;KNORR-BREMSE SYSTEME FUR SCHIENENFAHRZEUGE GMBH;FAIVELEY TRANSPORT ITALIA SPA</t>
  </si>
  <si>
    <t>S2R-CFM-CCA-01-2018</t>
  </si>
  <si>
    <t>TRAFIKVERKET - TRV;SIEMENS MOBILITY GMBH;BOMBARDIER TRANSPORTATION UK LTD;HACON INGENIEURGESELLSCHAFT MBH;SNCF;Construcciones y Auxiliar de Ferrocarriles Investigación y Desarrollo, S.L.</t>
  </si>
  <si>
    <t>SE;DE;UK;FR;ES</t>
  </si>
  <si>
    <t>S2R-CFM-IP2-01-2018</t>
  </si>
  <si>
    <t>2018-12-01</t>
  </si>
  <si>
    <t>THALES DEUTSCHLAND GMBH</t>
  </si>
  <si>
    <t>HITACHI RAIL STS SPA;DEUTSCHE BAHN AG;BOMBARDIER TRANSPORTATION SWEDEN AB;TRAFIKVERKET - TRV;NETWORK RAIL INFRASTRUCTURE LIMITED;DEUTSCHES ZENTRUM FUER LUFT - UND RAUMFAHRT EV;SIEMENS MOBILITY GMBH;INDRA SISTEMAS SA;HACON INGENIEURGESELLSCHAFT MBH;MER MEC SPA;SNCF RESEAU;CAF SIGNALLING S.L;RAILENIUM;AZD PRAHA SRO;SCHWEIZERISCHE BUNDESBAHNEN SBB;ALSTOM TRANSPORT SA;ASOCIACION CENTRO TECNOLOGICO CEIT-IK4;KAPSCH CARRIERCOM AG</t>
  </si>
  <si>
    <t>S2R-OC-IP3-01-2018</t>
  </si>
  <si>
    <t>FERROVIE DELLO STATO ITALIANE SPA;OLTIS GROUP AS;AIT AUSTRIAN INSTITUTE OF TECHNOLOGY GMBH;EURNEX e. V.;SCHREY &amp; VEIT GMBH;ASOCIACION DE INVESTIGACION METALURGICA DEL NOROESTE;SENER INGENIERIA Y SISTEMAS SA;ROADSCANNERS OY;UNIVERSITY OF LEEDS;TECHNISCHE UNIVERSITAT BERLIN;AB LIETUVOS GELEZINKELIAI;WITT INDUSTRIEELEKTRONIK GMBH;BEXEL CONSULTING DOO BEOGRAD;ZAVOD ZA GRADBENISTVO SLOVENIJE;VILNIAUS GEDIMINO TECHNIKOS UNIVERSITETAS;AITEC ASESORES INTERNACIONALES SRL;FCC AUSTRIA ABFALL SERVICE AG;UNIVERSITA DEGLI STUDI DI ROMA LA SAPIENZA</t>
  </si>
  <si>
    <t>IT;CZ;AT;DE;ES;FI;UK;LT;RS;SI</t>
  </si>
  <si>
    <t>S2R-OC-IPX-03-2018</t>
  </si>
  <si>
    <t>ICONIC BLOCKCHAIN LTD</t>
  </si>
  <si>
    <t>S2R-OC-IP2-03-2018</t>
  </si>
  <si>
    <t>METRO DE MADRID SA;EURNEX e. V.;CONSORZIO UNIVERSITA INDUSTRIA - LABORATORI DI RADIOCOMUNICAZION I;UNIVERSITE DE LILLE;DANMARKS TEKNISKE UNIVERSITET;IKERLAN S. COOP</t>
  </si>
  <si>
    <t>ES;DE;IT;FR;DK</t>
  </si>
  <si>
    <t>S2R-OC-IPX-01-2018</t>
  </si>
  <si>
    <t>2021-06-30</t>
  </si>
  <si>
    <t>NEDERLANDSE ORGANISATIE VOOR TOEGEPAST NATUURWETENSCHAPPELIJK ONDERZOEK TNO;TRT TRASPORTI E TERRITORIO SRL;UNIVERSITY OF NEWCASTLE UPON TYNE</t>
  </si>
  <si>
    <t>NL;IT;UK</t>
  </si>
  <si>
    <t>S2R-OC-IP2-02-2018</t>
  </si>
  <si>
    <t>INGENIERIA Y ECONOMIA DEL TRANSPORTE SME MP SA;CENTRO DE ESTUDIOS Y EXPERIMENTACION DE OBRAS PUBLICAS - CEDEX;BUREAU VERITAS ITALIA SPA;RETE FERROVIARIA ITALIANA;UNION DES INDUSTRIES FERROVIAIRES EUROPEENNES - UNIFE;GNSS USAGE INNOVATION AND DEVELOPMENT OF EXCELLENCE;M3 SYSTEMS BELGIUM SPRL;INSTITUT FRANCAIS DES SCIENCES ET TECHNOLOGIES DES TRANSPORTS, DE L'AMENAGEMENT ET DES RESEAUX</t>
  </si>
  <si>
    <t>ES;IT;BE;FR</t>
  </si>
  <si>
    <t>S2R-OC-IP5-01-2018</t>
  </si>
  <si>
    <t>UNIVERSITA DEGLI STUDI DI ROMA TOR VERGATA</t>
  </si>
  <si>
    <t>UNION INTERNATIONALE DES CHEMINS DE FER;FUNKWERK SYSTEMS GMBH;NIER Ingegneria SPA;TÜV SÜD Rail GmbH;NEW OPERA AISBL</t>
  </si>
  <si>
    <t>FR;DE;IT;BE</t>
  </si>
  <si>
    <t>S2R-OC-IP2-01-2018</t>
  </si>
  <si>
    <t>PARK SIGNALLING LIMITED;THE UNIVERSITY OF BIRMINGHAM;TECHNISCHE UNIVERSITAET BRAUNSCHWEIG;TECHNOLUTION BV</t>
  </si>
  <si>
    <t>UK;DE;NL</t>
  </si>
  <si>
    <t>UNIVERSITATEA TEHNICA CLUJ-NAPOCA</t>
  </si>
  <si>
    <t>S2R-OC-IP1-01-2018</t>
  </si>
  <si>
    <t>IKERLAN S. COOP</t>
  </si>
  <si>
    <t>WESTERMO TELEINDUSTRI AB;LIEBHERR-TRANSPORTATION SYSTEMS GMBH &amp; CO KG;ETAS GMBH;TTTECH COMPUTERTECHNIK AG;EURECOM;TECHNIKON FORSCHUNGS- UND PLANUNGSGESELLSCHAFT MBH;MOXA EUROPE GMBH</t>
  </si>
  <si>
    <t>SE;AT;DE;FR</t>
  </si>
  <si>
    <t>OLTIS GROUP AS;AETHON SYMVOULI MICHANIKI MONOPROSOPI IKE;KORDIS JMK AS;VIA VERDE PORTUGAL-GESTAO DE SISTEMAS ELECTRONICOS DE COBRANCA SA;CEFRIEL SOCIETA CONSORTILE A RESPONSABILITA LIMITATA;EMEL - EMPRESA PUBLICA MUNICIPAL DE ESTACIONAMENTO DE LISBOA, E.E.M.;UNIVERSITY OF LEEDS;AUSTRIATECH - GESELLSCHAFT DES BUNDES FUR TECHNOLOGIEPOLITISCHE MASSNAHMEN GMBH;EMPRESA MALAGUENA DE TRANSPORTES SOCIEDAD ANONIMA MUNICIPAL;RHEIN-MAIN-VERKEHRSVERBUND SERVICEGELLSCHAFT MBH;COMPANHIA CARRIS DE FERRO DE LISBOA, E.M., S.A.;FERTAGUS TRAVESSIA DO TEJO TRANSPORTES SA</t>
  </si>
  <si>
    <t>CZ;EL;PT;IT;UK;AT;ES;DE</t>
  </si>
  <si>
    <t>S2R-OC-IP4-01-2018</t>
  </si>
  <si>
    <t>OLTIS GROUP AS;RINA CONSULTING;TRENITALIA SPA;CEFRIEL SOCIETA CONSORTILE A RESPONSABILITA LIMITATA;UNION INTERNATIONALE DES TRANSPORTS PUBLICS;POLITECNICO DI MILANO;UNIVERSIDAD POLITECNICA DE MADRID</t>
  </si>
  <si>
    <t>CZ;BE;IT;ES</t>
  </si>
  <si>
    <t>S2R-OC-IPX-02-2018</t>
  </si>
  <si>
    <t>FUNDACION DE LOS FERROCARRILES ESPANOLES;UNION DES INDUSTRIES FERROVIAIRES EUROPEENNES - UNIFE;UNION INTERNATIONALE DES CHEMINS DE FER;UNIVERSITY OF NEWCASTLE UPON TYNE;UNION INTERNATIONALE DES TRANSPORTS PUBLICS;NEW OPERA AISBL</t>
  </si>
  <si>
    <t>ES;BE;FR;UK</t>
  </si>
  <si>
    <t>https://safe4rail.eu/</t>
  </si>
  <si>
    <t>https://ter4rail.eu/</t>
  </si>
  <si>
    <t>http://www.assets4rail.eu/</t>
  </si>
  <si>
    <t>http://www.emulradio4rail.eu/</t>
  </si>
  <si>
    <t>http://flex-rail.org/</t>
  </si>
  <si>
    <t>http://gate4rail.eu/</t>
  </si>
  <si>
    <t>https://www.marathon2operation.eu/web/</t>
  </si>
  <si>
    <t>https://movingrail.eu/</t>
  </si>
  <si>
    <t>http://shift2maas.eu/</t>
  </si>
  <si>
    <t>http://www.astrail.eu/</t>
  </si>
  <si>
    <t>http://www.in2dreams.eu/</t>
  </si>
  <si>
    <t>https://www.mat4rail.eu/</t>
  </si>
  <si>
    <t>http://www.run2rail.eu/</t>
  </si>
  <si>
    <t>http://www.fairstations.eu/</t>
  </si>
  <si>
    <t>http://www.smarte-rail.eu/</t>
  </si>
  <si>
    <t>https://optiyard.eu/</t>
  </si>
  <si>
    <t>https://www.momit-project.eu/</t>
  </si>
  <si>
    <t>http://www.st4rt.eu/</t>
  </si>
  <si>
    <t>http://www.s-code.info/</t>
  </si>
  <si>
    <t>http://www.gof4r.eu/</t>
  </si>
  <si>
    <t>http://smartrail-automation-project.net/</t>
  </si>
  <si>
    <t>https://www.destinate-project.tu-berlin.de/menue/destinate/</t>
  </si>
  <si>
    <t>http://cyrail.eu/</t>
  </si>
  <si>
    <t>http://mistral-s2r-project.eu/</t>
  </si>
  <si>
    <t>https://www.vite-project.com/</t>
  </si>
  <si>
    <t>http://www.dynafreight-rail.eu/</t>
  </si>
  <si>
    <t>http://newrail.org/innowag/</t>
  </si>
  <si>
    <t>http://www.gosaferail.eu/</t>
  </si>
  <si>
    <t>Twitter</t>
  </si>
  <si>
    <t>@IntoCps</t>
  </si>
  <si>
    <t xml:space="preserve"> @Greenrail_IT  </t>
  </si>
  <si>
    <t>@SAFERLC</t>
  </si>
  <si>
    <t xml:space="preserve">@EuTravel_H2020 </t>
  </si>
  <si>
    <t>@scodeproject</t>
  </si>
  <si>
    <t xml:space="preserve">@infralert_eu </t>
  </si>
  <si>
    <t xml:space="preserve">@netirail </t>
  </si>
  <si>
    <t xml:space="preserve">@ENABLE_S3 </t>
  </si>
  <si>
    <t xml:space="preserve">@SAFEPOWER_H2020 </t>
  </si>
  <si>
    <t xml:space="preserve">@OPEUS_Project </t>
  </si>
  <si>
    <t>https://projects.shift2rail.org/s2r_ip5_n.aspx?p=ARCC</t>
  </si>
  <si>
    <t>https://projects.shift2rail.org/s2r_ip4_n.aspx?p=ATTRACKTIVE</t>
  </si>
  <si>
    <t>#FR8RAIL</t>
  </si>
  <si>
    <t>#DYNAFREIGHT</t>
  </si>
  <si>
    <t>#INNOWAG</t>
  </si>
  <si>
    <t>#FINE1</t>
  </si>
  <si>
    <t xml:space="preserve"> @MistralProject</t>
  </si>
  <si>
    <t>@CIPSECproject</t>
  </si>
  <si>
    <t xml:space="preserve"> @IntermodelP</t>
  </si>
  <si>
    <t>#WINSIC4AP</t>
  </si>
  <si>
    <t>@smartietn</t>
  </si>
  <si>
    <t xml:space="preserve">@maestro_H2020 </t>
  </si>
  <si>
    <t xml:space="preserve">@TransformTransp </t>
  </si>
  <si>
    <t>#in2smart</t>
  </si>
  <si>
    <t xml:space="preserve">@momit_project </t>
  </si>
  <si>
    <t xml:space="preserve">@In2Track </t>
  </si>
  <si>
    <t>#PINTA</t>
  </si>
  <si>
    <t xml:space="preserve">#GoF4R </t>
  </si>
  <si>
    <t>#Safe4RAIL</t>
  </si>
  <si>
    <t xml:space="preserve">@SAFE4RAIL </t>
  </si>
  <si>
    <t xml:space="preserve">@Digasgroup </t>
  </si>
  <si>
    <t xml:space="preserve">@Greenrail_IT </t>
  </si>
  <si>
    <t xml:space="preserve">#LessThanWagonLoad </t>
  </si>
  <si>
    <t>#skillfulproject</t>
  </si>
  <si>
    <t>#ERSAT_GGC</t>
  </si>
  <si>
    <t xml:space="preserve">@SIAGalileo </t>
  </si>
  <si>
    <t xml:space="preserve">@5G_PICTURE </t>
  </si>
  <si>
    <t xml:space="preserve">@RECOTRANS_H2020 </t>
  </si>
  <si>
    <t xml:space="preserve">@S2R_FR8HUB </t>
  </si>
  <si>
    <t xml:space="preserve">@OptiYard </t>
  </si>
  <si>
    <t>#In2Stempo</t>
  </si>
  <si>
    <t xml:space="preserve">@S2R_ASTRail </t>
  </si>
  <si>
    <t>#IN2DREAMS</t>
  </si>
  <si>
    <t>#RUN2Rail</t>
  </si>
  <si>
    <t xml:space="preserve">@Mat4Rail </t>
  </si>
  <si>
    <t xml:space="preserve">@cyberwiser </t>
  </si>
  <si>
    <t xml:space="preserve">@H2020ELOBSTER </t>
  </si>
  <si>
    <t xml:space="preserve">@ForeseeProject ‏ </t>
  </si>
  <si>
    <t xml:space="preserve">@assets4rail </t>
  </si>
  <si>
    <t xml:space="preserve">@emulradio4rail </t>
  </si>
  <si>
    <t xml:space="preserve">@flex_rail </t>
  </si>
  <si>
    <t xml:space="preserve">#Gate4Rail </t>
  </si>
  <si>
    <t xml:space="preserve">@M2Oproject </t>
  </si>
  <si>
    <t xml:space="preserve"> @MOVINGRAIL</t>
  </si>
  <si>
    <t xml:space="preserve">@Shift2MaaS </t>
  </si>
  <si>
    <t xml:space="preserve">@Ter4R </t>
  </si>
  <si>
    <t xml:space="preserve">@DIAMOND_H2020 </t>
  </si>
  <si>
    <t>EIC-FTI-2018-2020</t>
  </si>
  <si>
    <t>2019-08-01</t>
  </si>
  <si>
    <t>Tryst Energy</t>
  </si>
  <si>
    <t>Tryst Energy: Light Energy Harvesting for the IoT-industry</t>
  </si>
  <si>
    <t>The IoT sector is emerging: the amount of internet connected devices in the industrial domain is expected to increase to 25 billion in Europe within a few years. The potential of ultralow power industrial IoT starts to disrupt the industry ranging from predictive maintenance on railways, container cargo tracking to smart city sensoring. The vast majority of these devices is equipped with a battery, which results in one of the main obstacles to make a success of the IoT-revolution. The costs of the battery and battery replacement every 3 to 5 years are disproportionate to the total cost of a low power IoT-device, and therefore a major bottleneck for industry companies to start implementing IoT-ecosystems. Furthermore the battery replacement of IoT-devices results in vast amounts of chemical waste and constitutes a complex logistical challenge since a typical low power IoT-ecosystem consists in general of thousands of devices at hard to reach places  TWTG R&amp;D B.V. has developed the Tryst module, a sustainable and cost-efficient alternative for batteries by means of light energy harvesting for IoT-devices. The Tryst module harvests enough energy to continuously supply an IoT-sensor in very low light conditions, since it requires only 200 lux light for 4 hours per day. Tryst is the ideal solution since it provides IoT-energy supply which is 13 times more cost-efficient than conventional batteries and dismisses complex battery replacement campaigns. In addition Tryst reduces the projected amounts of chemical waste caused by battery usage in IoT-ecosystems.  Therefore the Tryst module is the breakthrough innovation, which will make vast and growing amounts of IoT-batteries dispensable and a necessary enabler to further accelerate the IoT-revolution. To convince the market of the added value of the Tryst module a demonstration project needs to be executed. In the Phase 1 SME instrument project the preparatory actions for this demonstration project are taken.</t>
  </si>
  <si>
    <t>TWTG R&amp;D BV</t>
  </si>
  <si>
    <t>NEXTRUST</t>
  </si>
  <si>
    <t>MG-6.1-2014</t>
  </si>
  <si>
    <t>Building sustainable logistics through trusted collaborative networks across the entire supply chain</t>
  </si>
  <si>
    <t>http://www.nextrust-project.eu</t>
  </si>
  <si>
    <t>NEXTRUST objective is to increase efficiency and sustainability in logistics by developing interconnected trusted collaborative networks along the entire supply chain. These trusted networks, built horizontally and vertically, will fully integrate shippers, LSPs and intermodal operators as equal partners. To reach a high level of sustainability, we will not only bundle freight volumes, but shift them off the road to intermodal rail and waterway. NEXTRUST will build these trusted networks ideally bottom up, with like-minded partners, adding multiple layers of transport flows that have been de-coupled and then re-connected more effectively along the supply chain. We will develop C-ITS cloud based smart visibility software to support the re-engineering of the networks, improving real-time utilization of transport assets. NEXTRUST will focus on research activities that create stickiness for collaboration in the market, validated through pilot cases in live conditions. The action engages major shippers as partners (Beiersdorf, Borealis, Colruyt, Delhaize, KC, Mondelez, Panasonic, Philips, Unilever) owning freight volumes well over 1.000.000 annual truck movements across Europe, plus SME shippers and LSPs with a track record in ICT innovation. The pilot cases cover the entire scope of the call and cover a broad cross section of entire supply chain (from raw material to end-consumers) for multiple industries. The creation and validation of trusted collaborative networks will be market oriented and implemented at an accelerated rate for high impact. We expect our pilot cases to reduce deliveries by 20%-40% and with modal shift to reduce GHG emissions by 40%-70%. Load factors will increase by 50%-60% given our emphasis on back-load/modal shift initiatives. NEXTRUST will achieve a high impact with improved asset utilization and logistics cost efficiency, creating a sustainable, competitive arena for European logistics that will be an inspirational example for the market.</t>
  </si>
  <si>
    <t>TX LOGISTIK AG</t>
  </si>
  <si>
    <t>CENTRE REGIONAL INNOVATION ET DE TRANSFERT DE TECHNOLOGIE TRANSPORT ET LOGISTIQUE;BLUEWAVE GMBH;ELUPEG LIMITED;ETABLISSEMENTEN FRANZ COLRUYT NV;GIVENTIS INTERNATIONAL BV;STICHTING VU;DREAMLAND;MONDELEZ EUROPEAN BUSINESS SERVICES CENTRE SRO;EVO BV;COLRUYT GROUP SERVICES;KNEPPELHOUT &amp; KORTHALS NV;SCALA CONSULTING LIMITED;GS1 BELGIUM &amp; LUXEMBOURG VZW;BOREALIS L.A.T GMBH;PINGUIN FOODS POLSKA SP ZOO;TRI-VIZOR NV;GREENYARD FROZEN BELGIUM;KIMBERLY-CLARK EUROPE LIMITED;BEIERSDORF AG;ALPEGA;WENZEL LOGISTICS GMBH;ARCESE TRASPORTI SPA;UNILEVER POLAND SERVICES SPOLKA Z OGRANICZONA ODPOWIEDZIALNOSCIA;2 DEGREES LIMITED;NORWEGIAN LOGISTICS AS;GS1 GERMANY GMBH;FIEGE LOGISTIK STIFTUNG &amp; CO. KG;VLERICK BUSINESS SCHOOL;PASTU CONSULT;ETABLISSEMENTS DELHAIZE FRERES ET CIE LE LION GROUPE DELHAIZE SA;VEREIN GS1 SCHWEIZ;PANASONIC EUROPE LTD;YSCO NV</t>
  </si>
  <si>
    <t>FR;AT;UK;BE;NL;SK;PL;DE;IT;NO;CH</t>
  </si>
  <si>
    <t>ELIPTIC</t>
  </si>
  <si>
    <t>MG-5.1-2014</t>
  </si>
  <si>
    <t>Electrification of public transport in cities</t>
  </si>
  <si>
    <t>http://www.eliptic-project.eu/</t>
  </si>
  <si>
    <t>The overall aim of ELIPTIC is to develop new use concepts and business cases to optimise existing electric infrastructure and rolling stock, saving both money and energy. ELIPTIC will advocate electric public transport sector at the political level and help develop political support for the electrification of public transport across Europe. ELIPTIC looks at three thematic pillars:
• Safe integration of ebuses into existing electric PT infrastructure through (re)charging ebuses “en route”, upgrading trolleybus networks with battery buses or trolleyhybrids and automatic wiring/de-wiring technology
• upgrading and/or regenerating electric public transport systems (flywheel, reversible substations)
• Multi-purpose use of electric public transport infrastructure: safe (re)charging of non-public transport vehicles (pedelecs, electric cars/ taxis, utility trucks)
With a strong focus on end users, ELIPTIC will analyse 23 use cases within the three thematic pillars. The project will support uptake and exploitation of results by developing guidelines and tools for implementation schemes for upgrading and/or regenerating electric public transport systems. Option generator and decision-making support tools, strategies and policy recommendations will be created to foster Europe-wide take up and rollout of various development schemes. Partners and other cities will benefit from ELIPTIC's stakeholder and user forum approach.
ELIPTIC addresses the challenge of “transforming the use of conventionally fuelled vehicles in urban areas” by focusing on increasing the capacity of electric public transport, reducing the need for individual travel in urban areas and by expanding electric intermodal options (e.g. linking e-cars charging to tram infrastructure) for long-distance commuters. The project will strengthen the role of electric public transport, leading to both a significant reduction in fossil fuel consumption and to an improvement in air quality through reduced local emissions.</t>
  </si>
  <si>
    <t>FREIE HANSESTADT BREMEN</t>
  </si>
  <si>
    <t>CONSORCI CENTRE D'INNOVACIO DEL TRANSPORT;Verband Deutscher Verkehrsunternehmen;SOCIETE DES TRANSPORTS INTERCOMMUNAUX DE BRUXELLES SSF;LEIPZIGER VERKEHRSBETRIEBE (LVB) GMBH;RUPPRECHT CONSULT-FORSCHUNG &amp; BERATUNG GMBH;RHEINISCH-WESTFAELISCHE TECHNISCHE HOCHSCHULE AACHEN;Przemyslowy Instytut Motoryzacji;FRAUNHOFER GESELLSCHAFT ZUR FOERDERUNG DER ANGEWANDTEN FORSCHUNG E.V.;Vossloh Kiepe GmbH;BREMER STRASSENBAHN AG;FERROVIA ADRIATICO SANGRITANA SPA;VRIJE UNIVERSITEIT BRUSSEL;ZIEHL-ABEGG S.E.;STOAG STADTWERKE OBERHAUSEN GMBH;MIEJSKIE ZAKLADY AUTOBUSOWE SP ZOO;TROLLEYMOTION - VEREIN ZUR FORDERUNG MODERNER TROLLEYBUSSYSTEME;BARCELONA DE SERVEIS MUNICIPALS SA;POLIS - PROMOTION OF OPERATIONAL LINKS WITH INTEGRATED SERVICES, ASSOCIATION INTERNATIONALE;SOCIETA UNICA ABRUZZESE DI TRASPORTO SPA UNIPERSONALE;UNIWERSYTET GDANSKI;ASSTRA - ASSOCIAZIONE TRASPORTI;SOLARIS BUS &amp; COACH SPOLKA AKCYJNA;PRZEDSIEBIORSTWO KOMUNIKACJI TROLEJBUSOWEJ SP. Z O.O.;UNION INTERNATIONALE DES TRANSPORTS PUBLICS;CENTRE INTERNACIONAL DE METODES NUMERICS EN ENGINYERIA;LOW CARBON VEHICLE PARTNERSHIP;SZEGEDI KOZLEKEDESI KFT;TRANSPORT FOR LONDON;SZEGEDI TUDOMANYEGYETEM;SIEMENS AKTIENGESELLSCHAFT;TRANSPORTS DE BARCELONA SA;UNIVERSITA DEGLI STUDI DI ROMA LA SAPIENZA;IRIZAR S COOP;BARNIMER BUSGESELLSCHAFT MBH</t>
  </si>
  <si>
    <t>ES;DE;BE;PL;IT;AT;UK;HU</t>
  </si>
  <si>
    <t>RePhrase</t>
  </si>
  <si>
    <t>ICT-09-2014</t>
  </si>
  <si>
    <t>REfactoring Parallel Heterogeneous Resource-Aware Applications  - a Software Engineering Approach</t>
  </si>
  <si>
    <t>http://rephrase-ict.eu/index.html</t>
  </si>
  <si>
    <t>THE UNIVERSITY COURT OF THE UNIVERSITY OF ST ANDREWS</t>
  </si>
  <si>
    <t>UNIVERSITA DEGLI STUDI DI TORINO;UNIVERSITA DI PISA;SOFTWARE COMPETENCE CENTER HAGENBERG GMBH;PROGRAMMING RESEARCH LTD;IBM ISRAEL - SCIENCE  AND TECHNOLOGY LTD;CONSORCIO CENTRO DE INVESTIGACION BIOMEDICA EN RED M.P.;UNIVERSIDAD CARLOS III DE MADRID;EVOPRO INNOVATION KFT</t>
  </si>
  <si>
    <t>IT;AT;UK;IL;ES;HU</t>
  </si>
  <si>
    <t>smart-MEMPHIS</t>
  </si>
  <si>
    <t>ICT-02-2014</t>
  </si>
  <si>
    <t>Smart MEMs Piezo based energy Harvesting with Integrated Supercapacitor and packaging</t>
  </si>
  <si>
    <t>2014-12-15</t>
  </si>
  <si>
    <t>2018-12-14</t>
  </si>
  <si>
    <t>http://www.smart-memphis.eu</t>
  </si>
  <si>
    <t>Smart-MEMPHIS project addresses the increasing demand for low-cost, energy-efficient autonomous systems by focusing on the main challenge for all smart devices - self-powering. The project aims to design, manufacture and test a miniaturized autonomous energy supply based on harvesting vibrational energy with piezo-MEMS energy harvesters. The project will integrate several multi-functional technologies and nanomaterials; lead-zirconate-titanate materials in MEMS-based multi-axis energy harvester, an ultra-low-power ASIC to manage the variations of the frequency and harvested power, a miniaturized carbon-nano material based energy storing supercapacitor, all heterogeneously integrated with new innovative flat panel packaging technologies for cost effective 3D integration verified through manufacturability reviews.
The performance of the system will be demonstrated in two demanding applications: leadless bio-compatible cardiac pacemaker and wireless sensor networks (WSN) for structure health monitoring (SHM). For the pacemaker, a smart energy autonomous system will accelerate the paradigm shift from costly, burdensome surgical treatments to cost-effective and patient-friendly minimally invasive operations enabled by leadless pacemakers capable of harvesting energy from the heart beats. The key challenges for the energy harvesting arise from the extremely stringent reliability requirements, the low vibrational energies and frequencies and the small size required for a device implanted inside a heart.
With the 2nd demonstrator the consortium consisting of multi-functional value chain will show a wider applicability for the technologies complementing the medical application. A WSN with acoustic sensor nodes will be demonstrated in SHM applications. SHM enables real-time monitoring of complex structures e.g. survey and detection of micro-cracks for example in composite aircraft wings, bridges or rails, or detection of corrosion or leakage in pipes solving.</t>
  </si>
  <si>
    <t>SILEX MICROSYSTEMS AB</t>
  </si>
  <si>
    <t>LINKOPINGS UNIVERSITET;SORIN CRM SAS;SPINVERSE AB;RISE ACREO AB;FRAUNHOFER GESELLSCHAFT ZUR FOERDERUNG DER ANGEWANDTEN FORSCHUNG E.V.;aixACCT Systems GmbH;SPINVERSE  OY;RISE RESEARCH INSTITUTES OF SWEDEN AB;VERMON SA;CAIRDAC;CHALMERS TEKNISKA HOEGSKOLA AB</t>
  </si>
  <si>
    <t>SE;FR;DE;FI</t>
  </si>
  <si>
    <t>4FOLD</t>
  </si>
  <si>
    <t>4FOLD Reduction of the International Transport of Empty Containers by Folding</t>
  </si>
  <si>
    <t>Due to the global imbalance of import and export ca. € 25 billion a year is spent on repositioning empty containers, and unnecessary emissions of CO2 , NOx and PM are generated. The technical solution proposed by Holland Container Innovation Nederlands (HCI) for this economical and environmental problem is the 4FOLD foldable container. This concept is IP protected by HCI by 8 patents. 4 folded 4FOLD containers stacked upon each other have the same dimensions as one empty container, thus enabling the reduction of the number of transport movements by up to 75%. 
This proposal fits within the topic “IT.1-2014-2015. Small business innovation research for Transport” of the work programme “Smart Green and Integrated Transport”. The 4FOLD container strengthens the European transport sector by making container transport more time and cost efficient, creating new jobs, and tackling the aforementioned environmental and mobility defies.
Currently, the 4FOLD container of HCI is the first 40ft foldable container in the world that has received both the CSC and ISO certifications. This prototype is at TRL7 as it is being demonstrated in an operational environment in 3 small international pilot projects. In this project the technical feasibility of commercial production is assessed, the environmental and financial benefits are quantified in a model, a partner search for a demonstration project with 500 – 1,000 4FOLD containers is conducted and the preliminary business plan is elaborated by including a market implementation roadmap.
The long term ambition of HCI is complete replacement of the conventional 40ft container for the transport of freight on sea, rail and road, starting with the introduction of 200,000 4FOLD containers before 2020. Key parameters in HCIs business proposition are technological maturity, strong marketing approach, early involvement of all major stakeholders in the transport chain, and a convincing demonstration project to be executed within the next 3 years.</t>
  </si>
  <si>
    <t>HOLLAND CONTAINER INNOVATIONS NEDERLAND B.V.</t>
  </si>
  <si>
    <t>iLocator</t>
  </si>
  <si>
    <t>iLocator - Map, track and manage point-based-assets</t>
  </si>
  <si>
    <t>http://www.ilocator.com</t>
  </si>
  <si>
    <t>The problem: OECD countries, on average, spend more than 2% of GDP on maintenance of road, rail, sewage, water, park, power, telecom, and harbour and airfield infrastructure. Specifically, sewage maintenance is an increasing cost for municipalities with the growing number of flash floods in Europe, which in turn puts enormous pressure on gullies to diverge water. It is expected that the occurrence of these events will continue to increase in the near future. Therefore, servicing and maintenance of this infrastructure will become even more important to prevent flooding. 
The market: Local authorities/municipalities are typically responsible for the service and maintenance of physical infrastructure such as roads, traffic signs, storm drains (gullies) and trees (i.e. assets). Municipalities across Europe spend a large part of the renovation budget on gully cleaning, given the number and high frequency of the maintenance service. Due to the sheer number of gullies within a single municipality, logistics are becoming increasingly difficult and cumbersome. 
Furthermore, there is currently no reliable/easy-to-use, commercially available systems for managing assets (gullies). 
Consequently, cleaning schedules and general upkeep of the gullies are inconsistent, inefficient and costly. 
The solution: iLocator is a lean early-stage born global company, pursuing a Software-as-a-Service (SaaS) business model. 
We have developed a unique platform and a range of tools to unlock a huge addressable global market, which is the effective management of gully cleaning. iLocator has clearly identified a significant potential for optimizing these maintenance processes with preliminary results indicating a reduction in maintenance and management expenses by 20%.</t>
  </si>
  <si>
    <t>ILOCATOR  ApS</t>
  </si>
  <si>
    <t>MARVIN</t>
  </si>
  <si>
    <t>Independent Smart Machine-Vision Based Cargo Counting Module</t>
  </si>
  <si>
    <t>http://www.alekon.ee/</t>
  </si>
  <si>
    <t>Alekon Cargo will develop and commercialize a fully automatic, high accuracy machine vision based scanner for handling and counting of neo-bulk cargo. Today, manual counting and loading of cargo is one of the biggest bottlenecks in European and global logistics chains. Besides time-consuming process, the manual method requires a lot of workforce and is prone to human errors. Each error in logistics business leads to incorrect documentation, delays in customs, fines and unsatisfied customers. Therefore, in order to increase the accuracy and cargo processing time, Alekon will introduce a totally independent, configurable and low-cost solution for cargo operating businesses like logistics hubs, postal services, large manufacturing units, warehouses, rail and road transport hubs, etc. 
Alekon together with its scientific partner Tallinn University of Technology has developed a machine vision based scanner system that has multiple benefits compared to current warehouse automation systems. Machine vision based solution has very high accuracy and does not depend on additional labeling (barcode) or sensors (RFID) that need investments and arrangement within the whole logistics chain. Alekon has already established a large sales network in EU and globally as the company has more than 20-years of experience in logistics, crane equipment sales and other warehouse management operations. Alekon´s innovative solution has confirmed global market potential and great improvement potential over time. 
The machine vision based Cargo Counter has very short profitability period as the potential savings from one device may increase up to €200 000 in a year for the end-users. Besides direct economic benefits, the CargoCounter improves workplace safety in logistics sectors reducing the need for difficult manual labour in harsh outdoor conditions.</t>
  </si>
  <si>
    <t>ALEKON CARGO OSAUHING</t>
  </si>
  <si>
    <t>NAV4VIP</t>
  </si>
  <si>
    <t>Space-SME-2015-1</t>
  </si>
  <si>
    <t>3D Sound Navigator Assistant for Visually Impaired People</t>
  </si>
  <si>
    <t>http://www.nav4vip.com</t>
  </si>
  <si>
    <t>Ensuring that a visual impaired people can walk safely along a given path in a hazardous environment is a dedicated and slow task demanding continuous assistance from other people. Many technical developments and research have already implemented autonomous mobility solutions for visual impaired people. However, a solution providing virtual lead-line including track perception and safety guidance is not available in the market.
NAV4VIP is the first device that integrates Galileo-based navigation and 3D acoustic reality to improve autonomy and safety of visual impairment people. It implements a new and innovative eyes/hands/mind-free 3D Sound Navigator Assistant providing a personal guidance system that allows autonomous and safety movement along predefined paths. The instrument provides route perception based on the combination and deep integration of accurate GNSS positioning, including high-precession Galileo signals, and 3D Augmented Acoustic Reality based on binaural technology sounds audio.
The state of the solution and technology developed is classified as TRL-7. Prototype demonstration in operational environment has been successfully accomplished with two previous research projects (ARGUS in FP7-EC and ACOUSTIC TRAIL in MINETUR-Spain). NAV4VIP concept has been awarded with the GSA Special Topic Prize in the 2012 European Satellite Navigation Competition Galileo Masters. Patent process has already started
The SME instrument project will decisively impact on the company growth and evolution enabling the international commercialisation of NAV4VIP. With a market of 1.9% of the global population, the company expects to double turnover during the first year of commercialisation, keeping linear growing during next years. The SME instrument Phase 1 will produce a consolidated business plan, enabling a Phase 2 to support the required investment and to increase company staff up to 15 employees. Estimated ROI is greater than 25% during the product life.</t>
  </si>
  <si>
    <t>GEKO NAVSAT SL</t>
  </si>
  <si>
    <t>SmartSite</t>
  </si>
  <si>
    <t>Optimisation, demonstration and implementation of an all-encompassing smart site management system for infrastructure construction and maintenance.</t>
  </si>
  <si>
    <t>http://www.smartsite.horizon2020.co</t>
  </si>
  <si>
    <t>Highway Resource Solutions (HRS) is an emerging technology leader in the field of temporary worksite safety solutions that can be rapidly deployed. Engaging closely with end-users during the development of its Intellicone® technology platform it became apparent that there is a major need for flexible technologies that can help improve safety as well as improve operational efficiency on temporary worksites. These worksites exist in highway maintenance and major infrastructure construction. In order to mimise disruption these are often confined and continuously changing. As a result it is a challenging to avoid potential harm to workers on foot by moving plant or to prevent high vehicles from hitting over head structures and cables. In order to remain competitive Europe needs to maintain and improve its transport infrastructure. However, as there is limited scope for new roads and railways, there is an increasing pressure on national governments to maximise the capacity of their existing networks to achieve infrastructure upgrades and renewals. SmartSite will provide a technology solution that is easy to use and scalable. It will help the construction industry improve site safety whilst enabling safer interaction between personnel on foot and moving plant. As a result it will help improve productivity which will minimise delays for motorists and helps achieve Europe’s ambituous transport plans for 2030. SmartSite will help HRS achieve exponential growth increasing sales potential within Europe and beyond. The resulting  sustainable competitive advantage will create major employment opportunities.</t>
  </si>
  <si>
    <t>HIGHWAY RESOURCE SOLUTIONS LTD</t>
  </si>
  <si>
    <t>ECOSHIELD</t>
  </si>
  <si>
    <t>SIE-01-2015-1</t>
  </si>
  <si>
    <t>Ecologic Smart system for Housing and Innovative Electronic Large Defence</t>
  </si>
  <si>
    <t>Standard solutions for electronic components housing need power-consuming cooling devices to keep the internal operative
temperature. An air-conditioner requires space, additional costs for transportation and high power consumption. Motulab Srl
will provide the market with a Modular Smart Frame (MSF), that is a shelter based on passive insulation and built with an
innovative combination of elements opportunely designed to maintain the internal temperature with reduced (or even
without) conditioning systems; part of them is a panel made of recycled plastic, heritage of Motulab former participation to
the CIP EU funding scheme.
The MSF can address Microwave stations, Satellite communication - Earth stations, Base repeater stations (BTS), Power
stations, Switching stations, Gas &amp; Oil pipelines SCADA station, Railways, Computer rooms. In Italy alone, BTS annual
consumption approaches 2.1 TWh/year, namely 0.6 % of total national electrical consumption (source TERNA): a huge
number corresponding to 1.2 Mtons of equivalent CO2: the minimum power consumption saving will be 25/30%.
From the financial point of view a preliminary analysis has been done, revealing a real possibility to boost the company’s
turnover by 600%. The main targets for the business are the EU’s telecommunications and ICT infrastructures sectors. A
specialized company for commercialization has been engaged in 2015, to share a portafolio of huge users like Telecom Spa
(major Italian telecommunication company) and Trenitalia (major Italian railway company).</t>
  </si>
  <si>
    <t>MOTULAB SRL</t>
  </si>
  <si>
    <t>Mercator-e</t>
  </si>
  <si>
    <t>QUANTIFYING THE IMPACT OF TRANSPORT INFRASTRUCTURES:NETWORK ANALYSIS APPLIED TO THE DIACHRONICALLY STUDYOF THE IBERIAN PENINSULA (From Roman Times to XIXth Century)</t>
  </si>
  <si>
    <t>http://fabricadesites.fcsh.unl.pt/mercator-e/</t>
  </si>
  <si>
    <t>The impact of the transport infrastructures in the development of countries and territories is one of the most current topics in the European policies. The Mercator-e project is designed to analyse the diachronic social, political and economical repercussions of the transport infrastructures during several periods of the Iberian Peninsula. An integrated approach joining multi-proxy analysis (SNA applied to the network centrality, TNA to analyse transport costs &amp; times, demography studies) and the study of archaeo-historical sources will be applied. Analysing the transport communication networks in various time scopes will offer to the academic society new quantified data about the infrastructures morphology and their impact in the political and economical evolution of these territories. Historically, the Iberian Peninsula has had periods with very different political ideologies about the role and needs of infrastructure that will be analysed in this project: 1) The Roman era, 2) The Middle Ages, 3) the Modern Era, and 4) The XIXth Century and the emergence of the railroad.
This project offers a new approach to the study and knowledge of the historical infrastructures. From the use of the Network Analysis to study the infrastructures, a set of completely new data could be generated to understand and visualise the transport evolution and the evolution of the territorial configuration. This project will provide a breakthrough in the analysis of transport in big territories. The high digitalisation detail and the diachronic study will offer outstanding results. The Mercator-e methodology will take into account elements such as highly digitised communication networks, historical vehicle characteristics, changes in means of transport or the topography to make more complex and real calculations. 
Mercator-e will provide a new perspective on ways to quantify Historical Trade and Transport and will place this research into the international research circles of this field.</t>
  </si>
  <si>
    <t>UNIVERSIDADE NOVA DE LISBOA</t>
  </si>
  <si>
    <t>AMASS</t>
  </si>
  <si>
    <t>ECSEL-07-2015</t>
  </si>
  <si>
    <t>Architecture-driven, Multi-concern and Seamless Assurance and Certification of Cyber-Physical Systems</t>
  </si>
  <si>
    <t>2019-03-31</t>
  </si>
  <si>
    <t>http://www.amass-ecsel.eu/</t>
  </si>
  <si>
    <t>Embedded systems have significantly increased in technical complexity towards open, interconnected systems. This has exacerbated the problem of ensuring dependability in the presence of human, environmental and technological risks. The rise of complex Cyber-Physical Systems (CPS) has led to many initiatives to promote reuse and automation of labor-intensive activities. Two large-scale projects are OPENCOSS and SafeCer, which dealt with assurance and certification of software-intensive critical systems using incremental and model-based approaches. OPENCOSS defined a Common Certification Language (CCL), unifying concepts from different industries to build a harmonized approach to reduce time and cost overheads, via facilitating the reuse of certification assets. SafeCer developed safety-oriented process lines, a component model, contract-based verification techniques, and process/product-based model-driven safety certification for compositional development and certification of CPSs.
AMASS will create and consolidate a de-facto European-wide assurance and certification open tool platform, ecosystem and self-sustainable community spanning the largest CPS vertical markets. We will start by combining and evolving the OPENCOSS and SafeCer technological solutions towards end-user validated tools, and will enhance and perform further research into new areas not covered by those projects. The ultimate aim is to lower certification costs in face of rapidly changing product features and market needs. This will be achieved by establishing a novel holistic and reuse-oriented approach for architecture-driven assurance (fully compatible with standards e.g. AUTOSAR and IMA), multi-concern assurance (compliance demonstration, impact analyses, and compositional assurance of security and safety aspects), and for seamless interoperability between assurance/certification and engineering activities along with third-party activities (external assessments, supplier assurance).</t>
  </si>
  <si>
    <t>CENTRO DE INNOVACION Y SOLUCIONES EMPRESARIALES Y TECNOLOGICAS SL;INTECS SPA;ECLIPSE FOUNDATION EUROPE GMBH;AIT AUSTRIAN INSTITUTE OF TECHNOLOGY GMBH;Masarykova univerzita;ALTEN SVERIGE AKTIEBOLAG;ANSYS MEDINI TECHNOLOGIES AG;ALLIANCE POUR LES TECHNOLOGIES DE L'INFORMATIQUE;HONEYWELL INTERNATIONAL SRO;COMMISSARIAT A L ENERGIE ATOMIQUE ET AUX ENERGIES ALTERNATIVES;Thales Italia spa;INFINEON TECHNOLOGIES AG;TELVENT ENERGIA SA;RISE RESEARCH INSTITUTES OF SWEDEN AB;KNOWLEDGE CENTRIC SOLUTIONS SL;Kompetenzzentrum - Das Virtuelle Fahrzeug, Forschungsgesellschaft mbH;ASSYSTEM GERMANY GMBH;SCHNEIDER ELECTRIC ESPANA SA;OHB SWEDEN AB;FONDAZIONE BRUNO KESSLER;LANGE RESEARCH AIRCRAFT GMBH;AVL LIST GMBH;RINA SERVICES SPA;CLEARSY SAS;THALES ALENIA SPACE ESPANA, SA;MAELARDALENS HOEGSKOLA;Comentor AB;RAPITA SYSTEMS LIMITED;ALSTOM TRANSPORT SA;UNIVERSIDAD CARLOS III DE MADRID;GMV AEROSPACE AND DEFENCE SA</t>
  </si>
  <si>
    <t>ES;IT;DE;AT;CZ;SE;FR;UK</t>
  </si>
  <si>
    <t>DEEPVIEW</t>
  </si>
  <si>
    <t>SMEInst-02-2016-2017</t>
  </si>
  <si>
    <t>High accuracy error detection in curved (prismatic) surfaces at high manufacturing speed</t>
  </si>
  <si>
    <t>http://www.tetralec.com</t>
  </si>
  <si>
    <t>A tube is a prismatic component designed to carry fluids, used for a wide range of applications as cooling, lubrication, braking, and energy transmission systems. Are applied in several industries, from transport (automobile, railway, aircraft) to energy generation (wind, gas turbines, nuclear). In most cases these components are security elements. 
The sealing between the tube and other subsystems (valve, heat exchanger, pump, tank, engine…) might be critical when it contains fluids at high pressures (up to 200 bar). In this case, a perfect tube shape and finishing is required to avoid leaking in order to ensure product safety and system efficiency.  
Automobile industry is the largest tube consumer nowadays. In Europe alone, automotive industry produces over 400 million tubes annually. Leaking tube assemblies are a risk to product safety. Manufacturers take this responsibility seriously, for the great costs involved in product recall, orders cancellation and reputation. They spend a great amount of money in quality control through visual inspection. Industries with more stringent quality control standards carry on the inspection twice. 
Human-related approaches cannot guarantee unforeseen outages considering that production accounts millions of units. Other approaches have been tried, but none of them gives 100% accuracy. Our innovative solution is based in the reflection of light, reaching 95% accuracy. 
During \25 years, Tetralec has been supplying machinery for tubes and it has accumulated a great experience with the challenges related to defect detection. A multidisciplinary team has studied the available technologies and its limitations. In 2015, aimed thought a market-oriented demand, we have developed a novel defect identification pilot (hardware) based in staggered analysis of the reflected light for prismatic elements. Our system is able to detect defects &lt;0.001 mm in hoses, eliminating the need of visual inspection, and thereby increasing product quality</t>
  </si>
  <si>
    <t>TETRALEC ELECTRONICA INDUSTRIAL SL</t>
  </si>
  <si>
    <t>Open network of hyper connected logistics clusters towards Physical Internet</t>
  </si>
  <si>
    <t>http://www.clusters20.eu/</t>
  </si>
  <si>
    <t>“If we want to reach the EU objective on modal shift for all transportation beyond 300 km and attract and strengthen competitiveness of local industries at the same time, we need to drive the development of a network of hyper connected logistics multimodal clusters and their influence areas”. Clusters 2.0 Consortium
Clusters 2.0. vision is to leverage the full potential of European Logistics Clusters for an efficient and fully integrated transport system in Europe making optimal use of an Open Network of Logistics Clusters and hubs starting with. Zaragoza (PLAZA), Duisburg (Duisport), Lille (Dourges), Bologna-Trieste (Interporto/port of Trieste), Brussels (BruCargo), London (Heathrow), Pireaus (PCT), Trelleborg (Port), while keeping neutral the environmental and local impacts such as congestion, noise, land use and local pollution levels.
Cluster 2.0 objectives and areas of intervention are:
Increase the engagement, performance and coordination of terminals and hubs at cluster level targeting: i) increase by 50% the freight managed in the cluster whit current infrastructure, ii) Double the value added activities and iii) increase economic impact in local economies by 5% yearly while keeping neutral local environmental impacts. Build a hyper connected network of logistics hubs and clusters targeting: i) increase average door-to-door vehicle load factor up to 75%, ii) increase intermodal transport in the network by 40%. Develop low cost, low capital and investment intensive transhipment enhanced solutions to reduce operational costs of transhipment by 30 %. Develop prototypes of New Modular Load Units as enhancers of the above objectives.Develop terminal management systems to increase management capacity of the terminals by 20% and reduce associated congestion by 10%. Establish and run 5 Living Labs (LLs) to test, improve an validate proposed solutions as well as to and Develop Business Models and Robust Business Plans for Clusters 2.0 solutions.</t>
  </si>
  <si>
    <t>PTV PLANUNG TRANSPORT VERKEHR AG.</t>
  </si>
  <si>
    <t>DUISPORT AGENCY GMBH;UNIVERSITEIT ANTWERPEN;TRELLEBORGS HAMN AB;WORLDWIDE FLIGHT SERVICES BELGIUM NV;STATHMOS EMPOREVMATOKIVOTION PEIRAIA AE;INNOVATRAIN AG;VAN ECK BEESD BV;UNION INTERNATIONALE DES CHEMINS DE FER;NALLIAN;FRAUNHOFER GESELLSCHAFT ZUR FOERDERUNG DER ANGEWANDTEN FORSCHUNG E.V.;ARGUSI BV;DHL GLOBAL FORWARDING (BELGIUM);NAYTILIAKES METAFORIKES KAI EPIKOINONIAKES EPIXEIRISEIS SEABILITY EPE;FUNDACION ZARAGOZA LOGISTICS CENTER;BLUEGREEN STRATEGY SRL;CONSORZIO IB INNOVATION;MOSAIC FACTOR SL;J.A.M. DE RIJK BV;ASSOCIATION POUR LA RECHERCHE ET LE DEVELOPPEMENT DES METHODES ET PROCESSUS INDUSTRIELS;HEATHROW AIRPORT LIMITED;AIR CARGO BELGIUM;AUTORITA PORTUALE DI TRIESTE;CHAMBRE DE COMMERCE ET D'INDUSTRIE ARTOIS;FIT CONSULTING SRL;VAN ECK TRAILERS BV;EQUIMODAL SL;CITYDEPOT;ENIDE SOLUTIONS .S.L;PROCTER &amp; GAMBLE SERVICES COMPANY NV</t>
  </si>
  <si>
    <t>DE;BE;SE;EL;CH;NL;FR;ES;IT;UK</t>
  </si>
  <si>
    <t>SCOTT</t>
  </si>
  <si>
    <t>ECSEL-2016-2</t>
  </si>
  <si>
    <t>Secure COnnected Trustable Things</t>
  </si>
  <si>
    <t>2020-06-30</t>
  </si>
  <si>
    <t>Creating trust in wireless solutions and increasing social acceptance are major challenges to achieve the full potential of the Internet of Things. SCOTT, with 57 key partners from 12 countries (EU \ Brazil), will provide efficient solutions of wireless, end-to-end secure, trustworthy connectivity and interoperability to bridge the last mile to the market (TRL 6-7).
SCOTT focusses on wireless sensor &amp; actuator networks and communication in mobility, smart infrastructure and health, thus addressing essential European societal challenges and significantly contributing to burning issues such as Automated Vehicles or Industry 4.0.
SCOTT is based on 15 industrial use cases with a focus on cross-domain applications and heterogeneous environments, emphasizing 5G and cloud computing aspects. It uses a standardized multi-domain reference architecture, fully compliant with ISO 29182, which fosters reusability, scalability, and interoperability.
Nearly 50 reusable technical building blocks will be developed and utilized, proving cross-domain sharing of trustable wireless technologies and services. Finally, more than 20 tangible demonstrators will be presented all over Europe to a broader public.
Following a user-centred design to put security and privacy really in the hands of the user, SCOTT will build up and apply a dedicated Trusted System Development Framework to significantly foster acceptance of SCOTT solutions on the market, including the creation of an unprecedented, standardisable ‘privacy labelling’.
SCOTT covers full value chains from silicon to end-users/operators showing full vertical integration. Via reference implementations and open innovation approaches as well as close cooperation with AIOTI and other cluster organizations, SCOTT will establish an attractive, long-term eco-system.
Ultimately, SCOTT will foster Europe’s independence for security enabling components and systems and will further boost the growing “internet economy”.</t>
  </si>
  <si>
    <t>EYE NETWORKS AS;TELENOR ASA;VEMCO SP ZOO;EMBRAER SA;SMART INNOVATION NORWAY AS;STICHTING IMEC NEDERLAND;GMVIS SKYSOFT SA;AIT AUSTRIAN INSTITUTE OF TECHNOLOGY GMBH;CISC SEMICONDUCTOR GMBH;TECHNISCHE UNIVERSITAET GRAZ;REALTIME EMBEDDED AB;KUNGLIGA TEKNISKA HOEGSKOLAN;ROBERT BOSCH GMBH;FUNDACION TEKNIKER;RD VELHO OY;Teknologian tutkimuskeskus VTT Oy;FUNDACION TECNALIA RESEARCH &amp; INNOVATION;MONDRAGON GOI ESKOLA POLITEKNIKOA JOSE MARIA ARIZMENDIARRIETA S COOP;CENTRIA AMMATTIKORKEAKOULU OY;NXP SEMICONDUCTORS AUSTRIA GMBH;UNIVERSITAT LINZ;J.I.G. INTERNET CONSULTING SL;LINZ CENTER OF MECHATRONICS GMBH;SIEMENS AKTIENGESELLSCHAFT OESTERREICH;INSTITUTO SUPERIOR DE ENGENHARIA DO PORTO;XETAL NV;OSLOMET - STORBYUNIVERSITETET;KLAS LIMITED;INTEGRASYS SA;RISE SICS AB;CORK INSTITUTE OF TECHNOLOGY;INDRA SISTEMAS SA;ERICSSON AB;NXP SEMICONDUCTORS NETHERLANDS BV;UNIVERSITETET I OSLO;NOKIA SOLUTIONS AND NETWORKS OY;AVL LIST GMBH;TELLU AS;HOGSKOLAN I  HALMSTAD;PHILIPS ELECTRONICS NEDERLAND B.V.;INSTITUTO TECNOLOGICO DE INFORMATICA;FEV POLSKA SPOLKA Z OGRANICZONA ODPOWIEDZIALNOSCIA;WOLFFIA AS;F-SECURE OYJ;MOVATION AS;TECHNISCHE UNIVERSITEIT EINDHOVEN;SBA RESEARCH GEMEINNUTZIGE GMBH;POLITECHNIKA GDANSKA;PHILIPS LIGHTING BV;ACCIONA CONSTRUCCION SA;UNIVERSITY COLLEGE CORK -  NATIONAL UNIVERSITY OF IRELAND, CORK;UNIVERSIDAD POLITECNICA DE MADRID;FEV EUROPE GMBH;TECHNISCHE UNIVERSITEIT DELFT;QPLOX ENGINEERING;TYCO IRELAND LIMITED</t>
  </si>
  <si>
    <t>NO;PL;BR;NL;PT;AT;SE;DE;ES;FI;BE;IE</t>
  </si>
  <si>
    <t>VitalNodes</t>
  </si>
  <si>
    <t>MG-4.3-2017</t>
  </si>
  <si>
    <t>Building a lasting expert network that delivers evidence-based recommendations for Vital Urban Nodes along TEN-T Corridors</t>
  </si>
  <si>
    <t>https://vitalnodes.eu/</t>
  </si>
  <si>
    <t>The VitalNodes CSA will build a lasting European network of key stakeholders based on existing European, national and regional networks. By enriching and applying a proven approach for the optimisation of economic, social and environmental vitality of urban areas from the perspective of multimodal transport infrastructure and spatial development (‘Networking for Urban Vitality’, NUVit). VitalNodes will deliver evidence-based recommendations for more (cost) efficient and sustainable integration of all 88 urban nodes in the TEN-T network corridors, addressing specifically the multi- and intermodal connection between long-distance and last-mile freight logistics. These recommendations will be validated by applying an appraisal tool and involving experts from the growing VitalNodes network.
VitalNodes will deliver three major results:
1. a self-sustaining ‘network of networks’ consisting of experts, end-users and case-owners; 
2. a proven VitalNodes approach for future cases consisting of an enriched and fine-tuned toolbox, an appraisal methodology, and a format for workshops and deployment strategy; 
3. validated recommendations on integration of urban nodes in TEN-T core network corridors.</t>
  </si>
  <si>
    <t>EUROVIENNA EU CONSULTING MANAGEMENT GMBH;RUPPRECHT CONSULT-FORSCHUNG &amp; BERATUNG GMBH;UIV URBAN INNOVATION VIENNA GMBH;ECORYS NEDERLAND BV;TRAFIKVERKET - TRV;ERTEL THOMAS;POLIS - PROMOTION OF OPERATIONAL LINKS WITH INTEGRATED SERVICES, ASSOCIATION INTERNATIONALE;UNIRESEARCH BV;EUROCITIES ASBL;INTERREGIONAL ALLIANCE FOR THE RHINE-ALPINE CORRIDOR EVTZ;VLAAMSE GEWEST</t>
  </si>
  <si>
    <t>AT;DE;NL;SE;BE</t>
  </si>
  <si>
    <t>DTEU</t>
  </si>
  <si>
    <t>IBA-SC4-OA4-2018</t>
  </si>
  <si>
    <t>Decarbonising Transport in Europe</t>
  </si>
  <si>
    <t>2022-01-31</t>
  </si>
  <si>
    <t>The International Transport Forum of the OECD proposes to carry out a project that will help stakeholders in the EU and beyond to mitigate carbon emissions from transport. With the engagement of stakeholders throughout the project, we will develop possible transport CO2 mitigation pathways that attain the EU’s CO2 reduction objectives and disseminate results to a large audience. 
The focus of the project will be on urban and international transport. Both passenger and freight transport activities will be considered and respective transport models, that allow building scenarios to the future, will be built and/or enhanced to allow for the assessment of transport CO2 mitigation measures. The scenarios that we will build will account for expected technological developments, economic trends, and possible behavioral changes. 
Stakeholders will be engaged from early on in the project, in order to obtain their inputs regarding available data and state-of-the art modelling techniques, as well as information on their policy priorities. Stakeholders will also be engaged in the scenario build phase to ensure that specific aspects of their interest are included/modeled. Stakeholders will also be invited to challenge model techniques and results in the course of the project.
Finally, an important component of this project is the dissemination of scenario modeling results and modeling techniques via dedicated events, workshops, reports and papers.</t>
  </si>
  <si>
    <t>ORGANISATION FOR ECONOMIC CO-OPERATION AND DEVELOPMENT</t>
  </si>
  <si>
    <t>SMARTUNNEL</t>
  </si>
  <si>
    <t>The longest-life &amp; energy-saving emergency LED lighting system for underground infrastructures</t>
  </si>
  <si>
    <t>http://uni-lightled.com/</t>
  </si>
  <si>
    <t>During rail and road tunnel construction/refurbishment, the initial investment required for lighting system installation, including emergency lighting systems (ELS) amounts to an average 6% of total tunnel construction cost. Current ELS power supply circuits force lights to remain on for long hours when not needed: when power is turned off manually, existing circuits keep ELS on (powered by batteries). This leads to needless energy consumption and fast battery deterioration. We, at Uni-light LED, have developed Smartunnel, a new smart LED ELS for tunnels under construction/refurbishment, which turns off when light is not needed. Our smart switch and intelligent control allow discrimination between unintentional power outage and intentional interruption, so that emergency lights are lit only under the first scenario. This prevents excessive battery exhaustion/recharging cycles thus making Smartunnel the longest-life ELS on the market (10 years, 80% reduction in battery waste). Smartunnel offers 20-30% increased energy efficiency leading to effective savings of €13,000/3km per year. Our flicker-free and electromagnetic interference-free lights improve visibility and reduce health issues, enhancing safety and security for tunnel workers. Conveniently, Smartunnel can use existing wiring installations to power emergency lights, curbing the cost of new wiring in existing tunnels. We already commercialise 7 lighting product types, based on our patented LED light Driver and Thermal Management Technology for illumination in agriculture, industry and on ships, thus far reaching 100 companies in the UK, Sweden, Germany and Austria. The success of our existing systems has funded Smartunnel development. Following the optimisation of our design into a pilot for phase 2 validation under real conditions. We aim to achieve a tunnelling construction market share of 21 % in Europe as well as 8 % in USA by 2024, creating at least 20 new jobs at Uni-light LED in the process.</t>
  </si>
  <si>
    <t>A UNI LIGHT LED AB</t>
  </si>
  <si>
    <t>AutoFlyMap</t>
  </si>
  <si>
    <t>AUTOnomous FLYing Robots in GNSS denied environments for 3D Underground infrastructure MAPping and inspection.</t>
  </si>
  <si>
    <t>2019-01-01</t>
  </si>
  <si>
    <t>https://www.hoveringsolutions.com/</t>
  </si>
  <si>
    <t>THE PROBLEM
The inspection of underground infrastructure is done by operators using expensive machinery, with associated high costs (within the range 15 - 60 k€/km), high risks and safety issues. Unmanned Aerial Vehicles can replace inspection teams in these demanding tasks, reducing the cost by 90%, but no product in the market is able to operate autonomously in GNSS-denied environments and to produce reliable 3D mapping of the sites, sending high quality information to the system/person in charge of taking decisions.
AUTOFLYMAP SOLUTION
HS has developed the first drone able to fly autonomously in underground environments (GNSS-denied) and capable to produce high quality 3D textured models for mapping and inspection of indoor scenarios. The solution is applicable in several sectors requiring eventual or regular inspection of underground sites without the need of operator’s presence at visual distance: e.g. tunnel construction, underground infrastructure inspection and maintenance, rail and road operation, facilities management, mining, etc. This breakthrough solution is achievable thanks to the development of two proprietary technological solutions: 1) indoor multi-sensor-based positioning system; 2) high-performance on-board data gathering sensors sets and raw data processing solution for 3D mapping. 
THE FEASIBILITY STUDY
HS will develop a detailed technical and business feasibility analysis, to assess the details of the service to be provided (procedures, data encryption, user interfaces, sensors update and functionalities of the flying robot), to quantify the achievable markets and to refine the Business Model to be implemented in the Market Entry phase. The targets are: i) Cost of Production (Robot Bill-Of-Materials) &lt; 6 k€; ii) Service model confirmed at &gt; 6 k€/km; iii) Letters of Intent signed with one international distributor; iv) 2 end users selected for the demo tests planned for Phase 2.</t>
  </si>
  <si>
    <t>UAV AUTOSYSTEMS HOVERING SOLUTIONS ESPANA SL</t>
  </si>
  <si>
    <t>TUNNEL VISION</t>
  </si>
  <si>
    <t>Novel Subsurface Inspection Radar to Inspect Tunnels and Tunnels Linings for improved maintenance.</t>
  </si>
  <si>
    <t>http://euromobilita.com/home/tunnel-vision/</t>
  </si>
  <si>
    <t>TUNNEL VISION is innovative and unique since it is a disruptive innovation with an extensive market potential. The subsurface Inspection radar system has a rotating antenna, which allows 360º inspection in any plane, meaning that unlike current ground penetrating inspection systems, TUNNEL VISION can extend beyond a vehicle width and inspect more than below the vehicle. A further innovation of the system is that the images produced by transformation of the radar data will be in 3D and viewed in virtual reality. The objectives of this project are to determine the feasibility of using the 360º radar technique and producing a test platform prototype for non-destructive inspection of road and railway tunnels. This requires developing algorithms to translate radar outputs into 3D images that can be easily interpreted by a non-radar engineer. TUNNEL VISION needs to be further protected whilst developing a commercial business base. There is currently awareness of this disruptive technology with tunnel owners/operators and maintenance organisations. TUNNEL VISION’s performance providing a simple non-invasive mechanism for inspecting tunnels is urgently required by this sector.</t>
  </si>
  <si>
    <t>EUROMOBILITA SRO</t>
  </si>
  <si>
    <t>SHAREWORK</t>
  </si>
  <si>
    <t>DT-FOF-02-2018</t>
  </si>
  <si>
    <t>Safe and effective HumAn-Robot coopEration toWards a better cOmpetiveness on cuRrent automation lacK manufacturing processes.</t>
  </si>
  <si>
    <t>2022-10-31</t>
  </si>
  <si>
    <t>SHAREWORK‘s main objective is to endow an industrial work environment of the necessary “intelligence” and methods for the effective adoption of Human Robot Collaboration (HRC) with not fences, providing a system capable of understanding the environment and human actions through knowledge and sensors, future state predictions and with the ability to make a robot act accordingly while human safety is guaranteed and the human-related barriers are overcome.  SHAREWORK will develop the needed technology for facing the new production paradigm compiling the necessary developments in a set of modular hardware, software and procedures to face different HRC applications in a systematic and effective way.
A knowledge base (KB) to include system “know-how” data as well as real-time environment information is developed. An environment run-time perception and cognition updates this KB with object detection, human tracking and task identification. A human-aware dynamic task planning system will react based on previous knowledge and environment status by reassigning tasks and/or reconfiguring robot control. This data will allow robot intelligent motion planners to control robots while safety is ensured by a continuous ergonomics and risk assessment module to face a safety-productivity trade-off. A multimodal human-robot communication system will provide interfaces for bidirectional communication between operator and robot. Finally, methods for overcoming human-related barriers and data reliability and security concerning the entire framework are applied for a successful integration in the industry.
SHAREWORK technology will be demonstrated in four different industrial cases: for railway, automotive, mechanical machining and equipment goods sectors. The usability of the developed HRC solutions in different industrial sectors and company sizes will increase productivity, flexibility, and reduce human stress, to support the workers and to strengthen European industry.</t>
  </si>
  <si>
    <t>ASOCIACION ESPANOLA DE NORMALIZACION;STRANE INNOVATION SAS;MACHINING CENTERS MANUFACTURING S.P.A.;RHEINISCH-WESTFAELISCHE TECHNISCHE HOCHSCHULE AACHEN;FRAUNHOFER GESELLSCHAFT ZUR FOERDERUNG DER ANGEWANDTEN FORSCHUNG E.V.;CONSIGLIO NAZIONALE DELLE RICERCHE;ALSTOM TRANSPORTE SA;GOIZPER S. COOP;TECHNISCHE UNIVERSITAT DARMSTADT;NISSAN MOTOR IBERICA SA;CEMBRE SPA;INTRASOFT INTERNATIONAL SA;PANEPISTIMIO PATRON;STAM SRL</t>
  </si>
  <si>
    <t>ES;FR;IT;DE;LU;EL</t>
  </si>
  <si>
    <t>CyberSec4Europe</t>
  </si>
  <si>
    <t>SU-ICT-03-2018</t>
  </si>
  <si>
    <t>Cyber Security Network of Competence Centres for Europe</t>
  </si>
  <si>
    <t>2019-02-01</t>
  </si>
  <si>
    <t>2022-07-31</t>
  </si>
  <si>
    <t>CyberSec4Europe is a research-based consortium with 44 participants covering 21 EU Member States and Associated Countries. It has received more than 40 support letters and promises of cooperation from public administrations, international organisations, and key associations worldwide including Europe (such as ECSO), Asia, and North America. As pilot for a Cybersecurity Competence Network, it will test and demonstrate potential governance structures for the network of competence centres using the best practices examples from the expertise and experience of the participants, including concepts like CERN. CyberSec4Europe will support addressing key EU Directives and Regulations, such as GDPR, PSD2, eIDAS, and ePrivacy, and help to implement the EU Cybersecurity Act including, but not limited to supporting the development of the European skills-base, the certification framework and ENISA’s role. The 26 ECSO participants in CyberSec4Europe are active in all 6 ECSO Working Groups, including chairing many subgroups in cybersecurity certification, vertical sectors, and international cooperation, as well as having representatives on the ECSO Board of Directors and the Cybersecurity Public-Private Partnership Board. CyberSec4Europe participants address 14 key cybersecurity domain areas, 11 technology/applications elements and nine crucial vertical sectors. With over 100 cybersecurity projects, CyberSec4Europe participants have been addressing a comprehensive set of issues across the cybersecurity domain. The project demonstration cases will address cybersecurity challenges within the vertical sectors of digital infrastructure, finance, government and smart cities, health and medicine and transportation. In addition to the demonstration of the governance structure and the operation of the network, CyberSec4Europe will develop a roadmap and recommendations for the implementation of the Network of Competence Centres using the practical experience gained in the project.</t>
  </si>
  <si>
    <t>JOHANN WOLFGANG GOETHE-UNIVERSITATFRANKFURT AM MAIN</t>
  </si>
  <si>
    <t>COMUNE DI GENOVA;JYVASKYLAN AMMATTIKORKEAKOULU;TIME.LEX;AIT AUSTRIAN INSTITUTE OF TECHNOLOGY GMBH;INTERNATIONAL CYBER INVESTIGATION TRAINING ACADEMY;UNIVERSITY COLLEGE DUBLIN, NATIONAL UNIVERSITY OF IRELAND, DUBLIN;Masarykova univerzita;CYBERNETICA AS;Teknologian tutkimuskeskus VTT Oy;VAF S.R.O.;CONCEPTIVITY SARL;IDRYMA TECHNOLOGIAS KAI EREVNAS;SINTEF AS;ATOS SPAIN SA;UNIVERSIDAD DE MURCIA;UNIVERSITE DU LUXEMBOURG;CONSIGLIO NAZIONALE DELLE RICERCHE;TRUST IN DIGITAL LIFE;UNIVERSITY OF PIRAEUS RESEARCH CENTER;BANCO BILBAO VIZCAYA ARGENTARIA SA*;ARCHIMEDE SOLUTIONS SARL;UNIVERZA V MARIBORU;ABI LAB-CENTRO DI RICERCA E INNOVAZIONE PER LA BANCA;NEC LABORATORIES EUROPE GMBH;POLITECNICO DI TORINO;DANMARKS TEKNISKE UNIVERSITET;DAWEX SYSTEMS;INTESA SANPAOLO SPA;UNIVERSITA DEGLI STUDI DI TRENTO;UNIVERSIDADE DO PORTO;INFORMATIQUE BANQUES POPULAIRES;UNIVERSIDAD DE MALAGA;ENGINEERING - INGEGNERIA INFORMATICA SPA;UNIVERSITE PAUL SABATIER TOULOUSE III;UNIVERSITY OF CYPRUS;KATHOLIEKE UNIVERSITEIT LEUVEN;INSTITOUTO TECHNOLOGIAS YPOLOGISTONKAI EKDOSEON DIOFANTOS;NORGES TEKNISK-NATURVITENSKAPELIGE UNIVERSITET NTNU;SIEMENS AKTIENGESELLSCHAFT;TECHNISCHE UNIVERSITEIT DELFT;KARLSTADS UNIVERSITET;OPEN &amp; AGILE SMART CITIES</t>
  </si>
  <si>
    <t>IT;FI;BE;AT;BG;IE;CZ;EE;SK;CH;EL;NO;ES;LU;SI;DE;DK;FR;PT;CY;NL;SE</t>
  </si>
  <si>
    <t>DriveToTheFuture</t>
  </si>
  <si>
    <t>MG-3-3-2018</t>
  </si>
  <si>
    <t>Needs, wants and behaviour of 'Drivers' and automated vehicle users today and into the future</t>
  </si>
  <si>
    <t>2019-05-01</t>
  </si>
  <si>
    <t>2022-04-30</t>
  </si>
  <si>
    <t>Drive2theFuture aims to prepare “drivers”, travelers and vehicle operators of the future to accept and use connected, cooperative and automated transport modes and the industry of these technologies to understand and meet their needs and wants. To achieve this, it models the behaviour of different automated vehicle “drivers” &amp; prognoses acceptance for several automated driving scenarios, develops specialized training tools (3D automated scenarios for VR-goggles, web applications and social media platforms), content, optimized HMI for “driver”-vehicle handovers, CEA and MCA studies for selection of most favorable automated functions realisation and then demonstrates them in 12 Pilots across Europe,and in 3 major events. Pilots cover all automated transportation modes (Automated car, PTW, truck, bus, mini-bus, rail, workboat and drones) and involve driving/riding/rail simulators, VR/AR simulation toolkits, test tracks and real world environments, in which over 1000 AV drivers/passengers, 200 AV operators and 20000 involved citizens experience automation from few hours to 6 months. KPI’s, such as user acceptance, user awareness/appreciation of actual automated function performance (gap between expectations and reality), automated operation efficiency and cost effectiveness, are defined and will be followed through subjective and objective (conflicts analysis) tools. The automated vehicles “driver”/rider/operator behaviour will be modelled and due emphasis is given to cross fertilization issues among different modes. The project will also research relevant legal, ethical and operational issues (with strong user involvement through FIA and 4 of its Clubs, UITP and IRU), the interaction between automated vehicles and relevant MaaS and will issue guidelines, policy recommendations and a user acceptance path Roadmap to Automation. This challenging task is undertaken by 31 Partners from 13 European countries; through 10 interrelated workpackages, over 36 months.</t>
  </si>
  <si>
    <t>INFILI TECHNOLOGIES PRIVATE COMPANY;AIT AUSTRIAN INSTITUTE OF TECHNOLOGY GMBH;FZI FORSCHUNGSZENTRUM INFORMATIK;PIAGGIO &amp; C  S.P.A.;FEDERATION INTERNATIONALE DE L'AUTOMOBILE;EURNEX e. V.;THE INSTITUTE OF ADVANCED MOTORISTS LIMITED;DEEP BLUE SRL;NATIONAL TECHNICAL UNIVERSITY OF ATHENS - NTUA;INSTITUT VEDECOM;FRAUNHOFER GESELLSCHAFT ZUR FOERDERUNG DER ANGEWANDTEN FORSCHUNG E.V.;TECHNISCHE UNIVERSITAET MUENCHEN;TUCO YACHT VÆRFT APS;VRIJE UNIVERSITEIT BRUSSEL;STELAR SECURITY TECHNOLOGY LAW RESEARCH UG;STATENS VAG- OCH TRANSPORTFORSKNINGSINSTITUT;TECHNISCHE UNIVERSITAT BERLIN;HUMANIST;TRANSPORTOKONOMISK INSTITUTT;VIAS INSTITUTE;SWARCO MIZAR SRL;UNION INTERNATIONALE DES TRANSPORTS PUBLICS;WIENER LINIEN GMBH &amp;CO KG;IRU PROJECTS ASBL;AUTOMOBIL CLUB ASSISTENCIA SA;UNIVERSIDAD DE LA IGLESIA DE DEUSTO ENTIDAD RELIGIOSA;FOUNDATION WEGEMT - A EUROPEAN ASSOCIATION OF UNIVERSITIES IN MARINE TECHNOLOGY AND RELATED SCIENCES;INSTITUT FRANCAIS DES SCIENCES ET TECHNOLOGIES DES TRANSPORTS, DE L'AMENAGEMENT ET DES RESEAUX;UNIVERSITA DEGLI STUDI DI ROMA LA SAPIENZA;POLSKI ZWIAZEK MOTOROWY</t>
  </si>
  <si>
    <t>EL;AT;DE;IT;FR;UK;DK;BE;SE;NO;ES;NL;PL</t>
  </si>
  <si>
    <t>WHISSPER</t>
  </si>
  <si>
    <t>WHISSPER - fighting traffic noise exposure by diffraction</t>
  </si>
  <si>
    <t>2019-06-01</t>
  </si>
  <si>
    <t>The European expenditure on road and railway amounts ~€ 90 billion per year. Around 6% of the expenditure accounts for noise reduction measures, which equals to €5,43 billion. Despite spending these vast amounts of money, the overall exposure to traffic noise is escalating. Today, more than 1 in 4 Europeans is exposed to traffic noise levels dangerous to their health in their homes, schools and workplaces. The World Health Organization has classified traffic noise as the second worst environmental stressor affecting human health in Europe and the only one that is still growing. 
Road and railway authorities recognize the problem, but budgets are limited, and currently available measures are based upon high cost solutions and have issues with life-time, noise reduction levels, and applicability. 4Silence helps to solve the problem. The technology company has invented a highly innovative, but also simple and sustainable solution based on the principle of diffraction, i.e. bending traffic noise in an upward direction in order to obtain horizontal noise reduction. It constitutes a revolutionary approach in the world of noise reduction, which traditionally focuses at noise absorption or blocking noise.
The prototypes are complete and qualified and have been tested in real world settings in the Netherlands. Demonstrations have provided evidence that the solution is highly effective in reducing noise exposure while having far lower cost (~50% cost reduction) and easier implementation and maintenance. This coincides with the increasing need of authorities for more cost-effective noise reduction measures. To ensure complete commercial scalability and enable international acceptance by road and railway authorities across Europe, the 4Silence solution requires optimization and scale up testing in different operational environments. With the support of several leading road and railway authorities, 4Silence aims to use the project set a new standard for traffic noise abatement.</t>
  </si>
  <si>
    <t>4SILENCE BV</t>
  </si>
  <si>
    <t>LubeMonitor</t>
  </si>
  <si>
    <t>Graphene based lubrication monitoring, lowering costs, improving ecology</t>
  </si>
  <si>
    <t>Railways, road transport vehicles, wind turbines, manufacturing plants, all need targeted, adequate lubrication in order to function. At the same time, we are striving for greater protection of the environment. There is a push for ever greater efficiency, a move towards ecological products.
Igralub and Graphenica lab are joining forces to develop a new field of products. Products that can sense the quality of the lubrication film from within. To do this, we want to apply the unique sensing properties of Graphene to the Tribology field. Our aim is to reduce the quantity of and reliance on oil based lubrication, to assist in the move to ecological lubricants. We want to drive a real breakthrough for lubrication.
The market is vast with us targeting initial sales in the railway sector of 6M€ after 4 years from Market entry and increased employment across our joint venture of at least 12 additional employees by 2025. We propose an SME Instrument phase 1 project to assist us with a client-side pilot for the technology, as well as increased research regarding needed stakeholders and our overall business planning.</t>
  </si>
  <si>
    <t>GRAPHENICA LAB</t>
  </si>
  <si>
    <t>IGRALUB AG FUR SCHMIERTECHNIK</t>
  </si>
  <si>
    <t>AxleRing</t>
  </si>
  <si>
    <t>Breakthrough self-charging remote monitoring device for smart rail freight wagons to enhance sustainability of railway sector</t>
  </si>
  <si>
    <t>Railway plays a central role in European logistics and it is continuously growing. With the increasing importance of rail transport as the greenest mode, there is an urgent need on safety, efficiency, performance and availability to ensure its sustainability. Companies acting in railway sector are under cost pressure which triggers the need for optimization and higher productivity, mainly through digital solutions and innovations. Owners of railway wagons such are railways, wagon manufacturers and keepers and logistic companies, seek the possibility of smart solutions for continuous remote monitoring of their expensive wagon flotillas and loads. They could save billions on maintenance and transportation costs if they know which wagon has to be maintained in which time and achieve better visibility over their supply chain. Broad economic, social and environmental impacts of a commercializing the patented self-charging remote monitoring AxleRing device are centred mainly on prevention of derailments, protection of expensive assets and loads together with optimization of maintenance and logistics, resulting in considerable savings, higher productivity and saved human lives. The aim of this project that belongs to the TRL 6 is to develop marketing and deployment process and organization to support internationalization of AxleRing. The feasibility study is focused on assessment of “go-to-market” options, extension of the legal protection and business plan update. AxleRing project aims at generating annual turnover of 45 million EUR by the end of 2021. The project is a strategic initiative for growth and transformation of the company from an innovation-driven entity, to a market-oriented SME with scale-up partnership based business model.  The aim of the Phase 1 project is so to check the feasibility of scaling-up the AxleRing concept for commercialization and bring this breakthrough innovation to European and North American markets, e.g. by the SMEI Phase 2 funding.</t>
  </si>
  <si>
    <t>LEVEL SRO</t>
  </si>
  <si>
    <t>GBG System</t>
  </si>
  <si>
    <t>Innovative tank design and groundbreaking infrastructure model to enhance the availability of renewable energy by collecting, storing and transporting hydrogen, biomethane, nitrogen and LNG</t>
  </si>
  <si>
    <t>2019-04-01</t>
  </si>
  <si>
    <t>The depleting reserves and the increasingly high cost of extraction are making oil difficult to access. The development and
promotion of abundant and clean alternatives such as liquid hydrogen, liquid biomethane, nitrogen (all renewable fuels) and
LNG is becoming a necessity. These gaseous fuels are among the serious options to be considered. Hydrogen, for example,
can be produced anywhere where there is water and a source of electricity. And hydrogen-fueled vehicles emit no
greenhouse gases or other pollutants. During combustion, hydrogen produces only water vapour.
However, these fuels have significant infrastructure and transport limitations. Hydrogen is currently expensive also because
is difficult to handle and store. The same applies to fuels like LNG.
The current method of transporting LNG and other gas-based fuels like hydrogen, biomethane and nitrogen, is the cryogenic
tanker. Specialised driver/operator training, and expensive equipment is required to handle these tanker—trailers and as
such, there is often limited infrastructure for them outside states with large petrochemical industries. This limited transport
infrastructure has, in turn, led to limited support infrastructure.
GGLS has developed the GBG™, lightweight composite tanks for collecting, transporting and storing cryogenic materials,
specifically gaseous fuels. These patented tanks can be used as an integral part of a system to maintain a continuous
cryogenic gas supply or as on board fuel tanks for use in road vehicles, particularly heavy trucks, coaches, buses and vans
or for rail, marine and aircraft applications.
GBG™ innovative tanks are capable of revolutionising the collection, distribution and storage at the point of use of
renewable fuels in both cryogenic and gaseous forms. Indeed, rather than transferring fuel, the GBG™ system is based on
exchanging tanks, which are more safely and securely refilled under controlled conditions.</t>
  </si>
  <si>
    <t>GLOBAL GAS LOGISTIC SOLUTIONS LTD</t>
  </si>
  <si>
    <t>5G-VICTORI</t>
  </si>
  <si>
    <t>ICT-19-2019</t>
  </si>
  <si>
    <t>VertIcal demos over Common large scale field Trials fOr Rail, energy and media Industries</t>
  </si>
  <si>
    <t>2022-05-31</t>
  </si>
  <si>
    <t>5G solutions for verticals is a well-defined European objective. This requires developing 5G infrastructures to address a wide range of applications adopting flexible architectures, offering converged services across heterogeneous technology domains with unified software control. However, vertical industries today can only verify use cases in small scales in commercial environments, before investing in large scale deployments. Through ICT-17 projects 5G infrastructures become available to verticals to test their applications, however large-scale trials are still not possible. 5G-VICTORI will conduct large scale trials for advanced vertical use case verification focusing on Transportation, Energy, Media and Factories of the Future and cross-vertical use cases. It leverages 5G network technologies developed in 5G-PPP Phase-1 and Phase-2 projects 5G-XHaul and 5G-PICTURE and exploits extensively existing facilities interconnecting main sites of all ICT-17 infrastructures i.e. 5G-VINNI, 5GENESIS and 5G-EVE and the 5G UK test-bed in a Pan-European Infrastructure. The project will provide enhancements of existing infrastructures towards integration of a large variety of vertical and cross-vertical use cases. 5G-VICTORI’s platform aims to transform current closed, purposely developed and dedicated infrastructures into open environments where resources and functions are exposed to ICT and vertical industries through common vertical and non-vertical specific repositories. These functions can be accessed shared on demand and deployed to compose very diverse set of services in a large variety of ecosystems. 5G-VICTORI’s uniquely strong consortium brings together major players form ICT including operators, equipment vendors academic and research organisation and SMEs as well as main players from vertical industries including nationwide rail and electricity operators, rail technology vendors, media content delivery players and a number of SMEs focusing on advanced vertical services.</t>
  </si>
  <si>
    <t>ORANGE SA;ZEETTA NETWORKS LIMITED;BOMBARDIER TRANSPORTATION SWEDEN AB;DB NETZ AG;INSTITUTE OF ACCELERATING SYSTEMS AND APPLICATIONS;FRAUNHOFER GESELLSCHAFT ZUR FOERDERUNG DER ANGEWANDTEN FORSCHUNG E.V.;MATIVISION LIMITED;INTRACOM SA TELECOM SOLUTIONS;COSMOTE KINITES TILEPIKOINONIES AE;INSTITUT FUR RUNDFUNKTECHNIK GMBH;RUNDFUNK BERLIN-BRANDENBURG;IZT INSTITUT FUER ZUKUNFTSSTUDIEN UND TECHNOLOGIEBEWERTUNG GEMEINNUTZIGE GMBH;TRAINOSE METAFORES-METAFORIKES YPIRESIES EPIVATON KAI FORTIOU AE;ORANGE ROMANIA SA;UNIVERSITY OF BRISTOL;EURECOM;PANEPISTIMIO THESSALIAS;DIGITAL CATAPULT;URBAN HAWK LIMITED;FUNDACIO PRIVADA I2CAT, INTERNET I INNOVACIO DIGITAL A CATALUNYA;PANEPISTIMIO PATRON;INDEPENDENT POWER TRANSMISSION OPERATOR SA;KAPSCH CARRIERCOM AG;MUNICIPALITY OF ALBA IULIA</t>
  </si>
  <si>
    <t>FR;UK;SE;DE;EL;RO;ES;AT</t>
  </si>
  <si>
    <t>M-CTS</t>
  </si>
  <si>
    <t>The disruptive Multifunctional Container Transfer System, a seamless &amp; horizontal transfer of containers - low cost, more efficient utilisation in cargo freight and with care for the environment</t>
  </si>
  <si>
    <t>The overall vision is to bring our patented M-CTS solution to full market maturation, to pilot and to arrive at its commercialisation as a disruptive hydraulic mechanism that enables seamless and horizontal transfer of a container between semi-trailer and train wagon (or vice-versa) 3 times faster than current solutions. The seamless transfer between truck and train is the core to solve the limitations and unlock the potential of combined road/rail freight. M-CTS decreases OPEX, has 84% lower CAPEX for intermodal ports infrastructure and overall efficient use of space.  M-CTS is rooted in the clear market-pull caused by the freight industry need to increase its efficiency and decrease environmental impact. It is the result of a previous EU-funded project leading to a verified and demonstrated prototype (TRL7) and confirmed the commercial and economic viability. For this project SLG developed a roadmap for technical improvements and a strategic business plan to enter the global freight market. Our FTI approach is to execute these plans, technically advance the M-CTS to TRL8 (WP1) and qualify the service in real-life operations to reach TRL9 (WP2). To support commercial viability, we will conduct a range of market maturation activities in WP4-5 and secure FTO and final business innovation plan in WP6.  We bring together a strong consortium, the lead SME (SLG) with deep industry knowledge have teamed up with the world-class hydraulics manufacturer, JOST, and a large rail freight operator target user (Lineas), to successfully market launch and scale-up the ground-breaking M-CTS.  M-CTS will create a measurable consortium impact - as accumulated revenues of €363m for the 5-year post-project, with accumulated net income of €113m and employment growth of 43 FTEs, and 120 FTEs in our value chain. Further, we will enable total cost savings for users of €100m in transshipment costs, and decreased CO2 emissions due to less fuel consumption of reach stacker or vertical cranes.</t>
  </si>
  <si>
    <t>IDOC AS;SAFE GREEN LOGISTICS A/S;KNAPEN TRAILERS BV</t>
  </si>
  <si>
    <t>DK;NL</t>
  </si>
  <si>
    <t>5GROWTH</t>
  </si>
  <si>
    <t>5G-enabled Growth in Vertical Industries</t>
  </si>
  <si>
    <t>The vision of the 5Growth project is to empower verticals industries such as Industry 4.0, Transportation, and Energy with an AI-driven Automated and Sharable 5G End-to-End Solution that will allow these industries to achieve simultaneously their respective key performance targets. Towards this vision, 5Growth will automate the process for supporting diverse industry verticals through (i) a vertical portal in charge of interfacing verticals with the 5G End-to-End platforms, receiving their service requests and building the respective network slices on top, (ii) closed-loop automation and SLA control for vertical services lifecycle management and (iii) AI-driven end-to-end network solutions to jointly optimize Access, Transport, Core and Cloud, Edge and Fog resources, across multiple technologies and domains. The main objective of 5Growth is the technical and business validation of 5G technologies from the verticals’ points of view, following a field-trial-based approach on vertical sites (TRL 6-7). Multiple use cases of vertical industries (Comau, Efacec_S, Efacec_E, Innovalia) will be field-trialed on four vertical-owned sites in close collaboration with the vendors (Ericsson, Interdigital, NEC, Nokia) and the operators (Altice, Telecom Italia, Telefonica) in the project. 5Growth will leverage on the results of 5G-PPP Phase 2 projects where slicing, virtualization and multi-domain solutions for the creation and provisioning of vertical services are being developed and validated, e.g. 5G-TRANSFORMER and 5G-MONARCH. Two ICT-17-2018 5G End-to-End platforms, 5G EVE and 5G-VINNI, have been selected for the Trials to demonstrate the 5Growth specific vertical use cases. In addition to the impact on vertical-oriented standards (e.g., EN50126 (IEC62278) for railway signaling), the verticals in the consortium will be offered an opportunity to influence ongoing 5G standardization by leveraging the involvement of leading experts in the various relevant SDOs.</t>
  </si>
  <si>
    <t>UNIVERSIDAD CARLOS III DE MADRID</t>
  </si>
  <si>
    <t>INSTITUTO DE TELECOMUNICACOES;ASOCIACION DE EMPRESAS TECNOLOGICAS INNOVALIA;NEXTWORKS;ETHNIKO KAI KAPODISTRIAKO PANEPISTIMIO ATHINON;INTERDIGITAL GERMANY GMBH;CENTRE TECNOLOGIC DE TELECOMUNICACIONS DE CATALUNYA;EFACEC ENGENHARIA E SISTEMAS SA;MIRANTIS POLAND SPOLKA Z OGRANICZONA ODPOWIEDZIALNOSCIA;ALTICE LABS SA;SCUOLA SUPERIORE DI STUDI UNIVERSITARI E DI PERFEZIONAMENTO S ANNA;TELEFONICA INVESTIGACION Y DESARROLLO SA;ERICSSON TELECOMUNICAZIONI SPA;EFACEC ENERGIA - MAQUINAS E EQUIPAMENTOS ELECTRICOS SA;NEC LABORATORIES EUROPE GMBH;POLITECNICO DI TORINO;COMAU SPA;TELECOM ITALIA SPA;TELCARIA IDEAS SL;ERICSSON ESPANA SA;NOKIA BELL</t>
  </si>
  <si>
    <t>PT;ES;IT;EL;DE;PL;BE</t>
  </si>
  <si>
    <t>RailActivation</t>
  </si>
  <si>
    <t>INNOSUP-04-2019</t>
  </si>
  <si>
    <t>ACTIVATING INCLUSIVE GROWTH IN RAILWAY SMES BY WORKPLACE INNOVATION</t>
  </si>
  <si>
    <t>2019-09-01</t>
  </si>
  <si>
    <t>2021-08-31</t>
  </si>
  <si>
    <t>Railway Industry is complex because of the high added value of the services and supplies that involves the market in itself. Different standards apply to the industry along the whole value chain, with different technical standards, making difficult the digitalization process of the railway industry due to the particularities associated to it.  The main objective of RailActivation Project is to create and piloting a rail business and organisational mechanisms for the uptake of workplace innovation by SMEs from the railway sector as part of an Open Innovation ecosystem. To this end, the RailActivation project will work on the development of a new mechanisms and tools based on proven principles to anticipate the effects of the digitalisation on the railway sector and designing innovation process transformation for the EU Railway Industry from the inside out by actively reimagining the entire business around the customer, enabling employees to be the catalyst for change. In order to address this objective, the specific objectives of the project are: (i) Looking at existing tools, identify and exchange best practices, (ii) Suggest a new pilot scheme, including context based, long term mechanisms to support the uptake of workplace innovation by the SMEs, (iii) test pilot scheme, (iv) create an interregional network, (v) raise awareness and dissemination of the need for Workplace Innovation, and (vi)Workplace Innovation recommendations of the benefits of these innovations. The RailActivation will be the first business model adapted to its use in the rail industry and turn every worked into a committed worker through the uptake of workplace innovation by SMEs; thus, enabling inclusive growth in railway SMEs.</t>
  </si>
  <si>
    <t>MAFEX- ASOCIACION ESPANOLA DE FABRICANTES EXPORTADORES DE MATERIAL , EQUIPOS Y SERVICIOS FERROVIARIOS</t>
  </si>
  <si>
    <t>BTS BAHNTECHNIK SACHSEN EV;CONSORZIO UNIVERSITARIO IN INGEGNERIA PER LA QUALITA E L'INNOVAZIONE;FUNDACION TECNALIA RESEARCH &amp; INNOVATION;DITECFER - DISTRETTO PER LE TECNOLOGIE FERROVIARIE, L ALTA VELOCITA E LA SICUREZZA DELLE RETI SCARL</t>
  </si>
  <si>
    <t>DE;IT;ES</t>
  </si>
  <si>
    <t>ViAjeRo</t>
  </si>
  <si>
    <t>ERC-2018-ADG</t>
  </si>
  <si>
    <t>ViAjeRo: Virtual and Augmented Reality passenger experiences</t>
  </si>
  <si>
    <t>2024-08-31</t>
  </si>
  <si>
    <t>ViAjeRo will radically improve passenger journeys using immersive Virtual and Augmented Reality to support entertainment, work and collaboration on the move. In Europe, people travel an average of 12,000km per year on private and public transport, in cars, buses, planes and trains. These journeys are often repetitive and wasted time. This total will rise with the arrival of fully autonomous cars, which free drivers to become passengers. The potential to recover this lost time is impeded by 3 significant challenges
. Confined spaces: These limit interactivity, and force us to rely on small displays such as phones or seatback screens
. Social acceptability: We may share the space with others, inducing a pressure to conform, inhibiting technology use
. Motion sickness: Many people get sick when they read or play games in vehicles. Once experienced, it can take hours for symptoms to resolve
VR/AR headsets could allow passengers to use their travel time in new, productive, exciting ways, but only if bold research is undertaken to overcome these fundamental challenges. ViAjeRo will use VR/AR to do adventurous multidisciplinary work, unlocking the untapped potential of passengers. They will be able to use large virtual displays for productivity; escape the physical confines of the vehicle and become immersed in virtual experiences; and communicate with distant others through new embodied forms of communication – all whilst travelling. This will be of great benefit to European society and open a new area for products and services. Our vision requires groundbreaking contributions at the intersection of HCI, neuroscience and sensing to:
1	Develop novel interaction techniques for confined, seated spaces 
2	Support safe, socially acceptable use of VR/AR, providing awareness of others and the travel environment
3	Overcome motion sickness through novel multimodal countermeasures and neurostimulation
4	Tailor the virtual and physical passenger environment to support new,</t>
  </si>
  <si>
    <t>UNIVERSITY OF GLASGOW</t>
  </si>
  <si>
    <t>SENTINEL</t>
  </si>
  <si>
    <t>Multi-spectral remote system for real-time alarm and monitoring of natural hazards</t>
  </si>
  <si>
    <t>Techcom Srl was founded in Italy in 2017 with the aim to design and develop environmental monitoring solutions, providing installation and maintenance service for landslides, debris flows, sudden floods, avalanches, glaciers, etc. Over the past 10 years, our team of engineers and expert physicists have developed products and solutions based on the latest sensing technologies and integrated with our in-house software to serve customers with a high level of customization. We have evolved throughout the years performing &gt;100 land monitoring projects with national and international scope reaching &gt;50 active sites in 5 countries. 
With the ambition to continuously provide solution to monitor territories with new disruptive technologies that will result in more accurate detection for the natural hazards, we seek to bring to the European market a new revolutionising monitoring system. Our innovation, SENTINEL, consists of a single device that integrates: (1) 3 complementary sensing technologies that allow optimum performance and coverage under any light and weather condition; (2) Artificial Intelligence software that delivers real-time decision support and action response adapted to the risk severity; and (3) data portal that is accessible on all devices with 24/7 live stream transmission to customers and interaction with local authorities and decision makers. 
SENTINEL reduces by 75% equipment costs and 25% maintenance costs, gives ≥90% accuracy and fastness, and provides recommendations based on AI to allow customers (e.g. local and regional municipals, civil protection, railways, ski resorts) to rapidly detect and give an alert response within seconds, thus guaranteeing security and safety at all time. 
SENTINEL will bring our company international expansion and growth, reaching \€11.07M in revenues by 2026 while creating 22 jobs 5 years after market launch.</t>
  </si>
  <si>
    <t>TECHCOM SRL</t>
  </si>
  <si>
    <t>AMPERE</t>
  </si>
  <si>
    <t>ICT-01-2019</t>
  </si>
  <si>
    <t>A Model-driven development framework for highly Parallel and EneRgy-Efficient computation supporting multi-criteria optimisation</t>
  </si>
  <si>
    <t>2020-01-01</t>
  </si>
  <si>
    <t>2022-12-31</t>
  </si>
  <si>
    <t>Complex, dependable and physically-entangled systems of systems must be supported by innovations to allow a significant reduction of the cost and complexity of system design targeting computing platforms composed of parallel heterogeneous architectures. Software development is one key challenge, as current programming tools do not fully support emerging processor architectures. Parallel and heterogeneous platforms are difficult to program and even more to optimise for the multiple conflicting criteria imposed by applications, such as performance, energy efficiency, real-time response, resiliency and fault tolerance. AMPERE addresses this challenge by incorporating model-driven engineering (MDE) as the key element for the construction of complex software architectures. MDE enables to efficiently capture system's functional and non-functional requirements, including multiple conflicting requirements, as well as enabling the use of domain specific model-driven languages (DSML) to further refine the description of cyber/physical interactions. The vision of AMPERE is that there is a clear necessity of developing a new generation of code synthesis methods and tools capable to implement correct-by-construction systems, in which the constraints captured by the system model are efficiently transformed to the parallel programming models supported by the underlying parallel heterogeneous platform, whilst providing the level of performance required. Moreover, AMPERE will provide computing software composed of a set of advanced run-time methods implementing monitoring and dynamic reconfiguration techniques, that will support the parallel execution to improve the overall system's efficiency, and guarantee that the non-functional requirements capture by the DSML are fulfilled. AMPERE advances will be integrated in a set of ready-to-use tools and libraries, and validated through demonstration in two reference applications, from automotive and railway domains.</t>
  </si>
  <si>
    <t>BARCELONA SUPERCOMPUTING CENTER - CENTRO NACIONAL DE SUPERCOMPUTACION</t>
  </si>
  <si>
    <t>SYSGO SRO;EVIDENCE SRL;ROBERT BOSCH GMBH;THALES ITALIA SPA;INSTITUTO SUPERIOR DE ENGENHARIA DO PORTO;SCUOLA SUPERIORE DI STUDI UNIVERSITARI E DI PERFEZIONAMENTO S ANNA;EIDGENOESSISCHE TECHNISCHE HOCHSCHULE ZUERICH;THALES SA</t>
  </si>
  <si>
    <t>CZ;IT;DE;PT;CH;FR</t>
  </si>
  <si>
    <t>LT</t>
  </si>
  <si>
    <t>LaserTrain</t>
  </si>
  <si>
    <t>2019-12-01</t>
  </si>
  <si>
    <t>Anyone who travels by train is familiar with delays. Track contamination such as rust, oil and most notoriously autumn leaves cause the tracks to become slippery. Research  shows that this leads to 75% lower traction and as a result to severe safety issues from the reduced braking ability. Low traction also leads to slipping and sliding wheels creating ‘flat spots’ and damages wheel and track. Launching customer MTA Long Island Rail Road estimates the cost of wheel repairs at €3.000 each and that for a total of 3.307 wheels in 2017. As  for safety issues, in 2017 in the UK 295 trains failed to stop at stations or red lights. The UK infrastructure manager Network Rail shows that slippery tracks cost them an annual €320 million, showing that there is need for a working solution. 
Laser Tribology B.V. (LPS) has developed the solution: the LaserTrain. Using high-powered laser pulses the slippery contamination layer is vaporized from the track, without heating up or damaging the track. The LaserTrain is a separate wagon that can be pulled by locomotives in any operator’s network. A few dedicated cleaning LaserTrains clean the network between September and March when the contamination layers hinder operations. After three years of R&amp;D, a full in-house simulation and a prototype on live track the system is now ready for a debut in Europe. The system is fully standalone, requires only energy and cleans at 80 km/h, so it blows away the competition in every aspect.
In Europe there is a long list of prospects following our development closely, such as Network Rail (UK), Banedanmark (DK), Dutch Railways (NL), Deutsche Bahn (DE) and PKP (PL). To meet their demand, engineering on an 80 km/h LaserTrain has finished. Now it’s time to protect the most vital parts of the IP and make it a huge commercial success in Europe. This feasibility study helps do just that. Firstly we look at how bank funding allows us to pre-finance multiple orders. Secondly we improve our knowledge protect</t>
  </si>
  <si>
    <t>LASER TRIBOLOGY BV</t>
  </si>
  <si>
    <t>HELMET</t>
  </si>
  <si>
    <t>LC-SPACE-EGNSS-1-2019-2020</t>
  </si>
  <si>
    <t>High integrity EGNSS Layer for Multimodal Eco-friendly Transportation</t>
  </si>
  <si>
    <t>2020-01-02</t>
  </si>
  <si>
    <t>2022-01-01</t>
  </si>
  <si>
    <t>The main objective of HELMET is to develop innovative EGNSS applications capable to impacting on eco-friendly and green transportations means. Target adopters of EGNOS and Galileo are the Connetcted and driverless cars, Train signaling, UAV for surveillance of roads and railways. Multi-modality is HEMET’s differentiator to federate innovative applications transforming the independent habit of roads and railways into a synergic ecosystem sharing digital infrastructures, safety and certification processes to lower energy consumption and pollution. HELMET capability to operate UAVs increases the safety by introducing new means for integrated car and train automation. The high integrity and high accuracy platform relies on the Consortium’s know how of SBAS-EGNOS technology to stepping into the multi-constellation multi frequency and multi sensor domain to fight back against common hazards characterizing land mobile scenarios. HELMET will develop innovative algorithms with multi-sensors and a representative proof of concept to be tested in Italy, on the l’Aquila town test bed of EMERGE, the Italian project based on Galileo and 5G for the connected car coordinated by Radiolabs. Collaborative effort is foreseen with rail, road stake-holders and with the RTCM Committee on GNSS-based High Accuracy Applications already involved on train and car applications. The outcomes of HELMET are along the way to set up and operate such services that are crucial to enable cost-competitive vehicle’s positioning beyond the state of the art. HELMET consortium is composed by Radiolabs, DLR, Sogei, University of Pardubice, Stanford GNSS team, already partners in RHINOS project and  two SMEs: RoboAuto for the driverless car and Kentro Kainotomon Tecnologion for GNSS technology. HELMET will seek to create a bridge with the Italian Ministry of Infrastructure and Transport and Ministry of Economical Development on the adoption of Galileo for smart mobility.</t>
  </si>
  <si>
    <t>UNIVERZITA PARDUBICE;ROBOAUTO S.R.O.;DEUTSCHES ZENTRUM FUER LUFT - UND RAUMFAHRT EV;KENTRO KAINOTOMON TECHNOLOGION AE;SOGEI-SOCIETA GENERALE D'INFORMATICA SPA</t>
  </si>
  <si>
    <t>CZ;DE;EL;IT</t>
  </si>
  <si>
    <t>5G EVE</t>
  </si>
  <si>
    <t>MSCA-IF-EF-ST Standard EF</t>
  </si>
  <si>
    <t xml:space="preserve"> @5growth_eu</t>
  </si>
  <si>
    <t xml:space="preserve"> @5GVICTORI</t>
  </si>
  <si>
    <t>www.5g-victori-project.eu</t>
  </si>
  <si>
    <t>www.4foldcontainers.com</t>
  </si>
  <si>
    <t>www.5growth.eu</t>
  </si>
  <si>
    <t>H2020 - ICT - 5G PPP</t>
  </si>
  <si>
    <t>@AMASSproject</t>
  </si>
  <si>
    <t>@Clusters20_EU</t>
  </si>
  <si>
    <t>www.cybersec4europe.eu</t>
  </si>
  <si>
    <t>@CyberSec4Europe</t>
  </si>
  <si>
    <t>@Drive2future</t>
  </si>
  <si>
    <t>www.drive2thefuture.eu</t>
  </si>
  <si>
    <t>https://www.itf-oecd.org/decarbonising-transport</t>
  </si>
  <si>
    <t>https://www.ggls.ltd/</t>
  </si>
  <si>
    <t>@NexTrust_H2020</t>
  </si>
  <si>
    <t>http://railactivation.eu/</t>
  </si>
  <si>
    <t>H2020 - COSME</t>
  </si>
  <si>
    <t xml:space="preserve">@ActivationRail </t>
  </si>
  <si>
    <t>H2020 - ICT</t>
  </si>
  <si>
    <t>The RePhrase project directly meets the challenge of ICT-09-2014, by studying the critically important issue of improving software development practice for parallel data-intensive applications. Data-intensive applications are among the most important and commonly encountered kinds of industrial application, and are increasingly important with
the emergence of 'big data' problems. Emerging heterogeneous parallel architectures form ideal platforms to exploit the
massive-scale inherent parallelism that is usually implicit in such applications, but which is often difficult to extract in practice. 
Solving this problem will bring major economic benefits to the software industry.
To address this challenge, RePhrase brings together a team of leading industrial and academic researchers, software engineers, systems developers, parallelism experts and domain experts from large companies, SMEs and leading universities. It aims to develop a novel software engineering methodology for developing complex, large-scale parallel data-intensive applications, supported by a very high-level programming model. We will exploit advanced pattern-based programming, refactoring, testing, debugging, verification and adaptive-scheduling technologies to build an interoperable tool-chain supporting our methodology, based on but significantly extending existing industrial and research tools. These tools will significantly ease, and even automate, all phases of typical software development, from design and implementation to long-term maintenance and software evolution. The generality of our approach will be ensured by targeting C\\ and the most popular low-level parallel programming models, such as the C\\11/14/17 standards, pthreads, OpenMP, Intel TBB, OpenCL and CUDA.  We will demonstrate our approach on a range of large-scale data-intensive applications, taken from different domains, including bio-medical image processing, data analysis, machine learning, computer vision and railway diagnosis.'</t>
  </si>
  <si>
    <t>@rephrase_eu</t>
  </si>
  <si>
    <t>@SCOTTProject2</t>
  </si>
  <si>
    <t>https://scottproject.eu/</t>
  </si>
  <si>
    <t xml:space="preserve">@Sharework_EU </t>
  </si>
  <si>
    <t>www.sharework-project.eu</t>
  </si>
  <si>
    <t>5G-Crosshaul</t>
  </si>
  <si>
    <t>5G-Crosshaul: The 5G Integrated fronthaul/backhaul</t>
  </si>
  <si>
    <t>http://5g-crosshaul.eu/</t>
  </si>
  <si>
    <t>Mobile data traffic is forecasted to increase 11-fold between 2013 and 2018. 5G networks serving this mobile data tsunami will require fronthaul and backhaul solutions between the RAN and the packet core capable of dealing with this increased traffic load while fulfilling new stringent 5G service requirements in a cost-efficient manner.
The 5G-Crosshaul project aims at developing a 5G integrated backhaul and fronthaul transport network enabling a flexible and software-defined reconfiguration of all networking elements in a multi-tenant and service-oriented unified management environment. The 5G-Crosshaul transport network envisioned will consist of high-capacity switches and heterogeneous transmission links (e.g., fibre or wireless optics, high-capacity copper, mmWave) interconnecting Remote Radio Heads, 5GPoAs (e.g., macro and small cells), cloud-processing units (mini data centres), and points-of-presence of the core networks of one or multiple service providers.  This transport network will flexibly interconnect distributed 5G radio access and core network functions, hosted on in-network cloud nodes, through the implementation of: (i) a control infrastructure using a unified, abstract network model for control plane integration (5G-Crosshaul Control Infrastructure, XCI); (ii) a unified data plane encompassing innovative high-capacity transmission technologies and novel deterministic-latency switch architectures (5G-Crosshaul Packet Forwarding Element, XFE).  
Demonstration and validation of the 5G-Crosshaul technology components developed will be integrated into a software-defined flexible and reconfigurable 5G Test-bed in Berlin. Mobility-related 5G-Crosshaul experiments will be performed using Taiwan’s high-speed trains. 5G-Crosshaul KPI targets evaluated will include among others a 20% network capacity increase, latencies &lt;1 ms and 30% TCO reduction.
The 5G-Crosshaul proposal addresses the ICT 14-2014 call of the Horizon 2020 Work Programme 2014-15 with a special focus on the P7 objectives defined by the 5GPPP IA</t>
  </si>
  <si>
    <t>H2020-ICT-2014-2</t>
  </si>
  <si>
    <t>CREATE-NET (CENTER FOR RESEARCH AND TELECOMMUNICATION EXPERIMENTATION FOR NETWORKED COMMUNITIES);NEXTWORKS;ORANGE SA;INDUSTRIAL TECHNOLOGY RESEARCH INSTITUTE INCORPORATED;LUNDS UNIVERSITET;E-BLINK;CENTRE TECNOLOGIC DE TELECOMUNICACIONS DE CATALUNYA;FRAUNHOFER GESELLSCHAFT ZUR FOERDERUNG DER ANGEWANDTEN FORSCHUNG E.V.;INTERDIGITAL EUROPE LTD;ATOS SPAIN SA;NOKIA SOLUTIONS AND NETWORKS GMBH &amp;CO KG;TELNET REDES INTELIGENTES SA;ERICSSON AB;TELEFONICA INVESTIGACION Y DESARROLLO SA;CORE NETWORK DYNAMICS GMBH;ERICSSON TELECOMUNICAZIONI SPA;FONDAZIONE BRUNO KESSLER;POLITECNICO DI TORINO;NEC EUROPE LTD;VISIONA INGENIERIA DE PROYECTOS SL;TELECOM ITALIA SPA</t>
  </si>
  <si>
    <t>IT;FR;TW;SE;ES;DE;UK</t>
  </si>
  <si>
    <t>IoRL</t>
  </si>
  <si>
    <t>Internet of Radio Light</t>
  </si>
  <si>
    <t>https://iorl.5g-ppp.eu/</t>
  </si>
  <si>
    <t>Wireless networks in buildings suffer from congestion, interference, security and safety concerns, restricted propagation and poor in-door location accuracy. The Internet of Radio-Light (IoRL) project develops a safer, more secure, customizable and intelligent building network that reliably delivers increased throughput (greater than 10Gbps) from access points pervasively located within buildings, whilst minimizing interference and harmful EM exposure and providing location accuracy of less than 10 cm. It thereby shows how to solve the problem of broadband wireless access in buildings and promotes the establishment of a global standard in ITU. Building landlords will be incentivized to find funding to realize this solution for their properties to increase their value resulting in a stimulated market for broadband networking products in buildings, benefiting society and stimulating the world Gross Domestic Product. IoRL project provides solutions to the two main barriers to develop this broadband networking solution in buildings because it: (i) Brings together a multi-disciplinary team of research institutions and industries in a collaborative project to develop and demonstrate this vision, who otherwise would not have assembled to achieve this goal; (ii) Develops a proof of concept demonstrator, which will act as the basis for standardization of a global solution. The starting point is the joint VLC demonstrator at Tsinghua University &amp; ISEP, the mmWave at Cobham Wireless and the NFV/SDN at NCSR-Democratos. The challenges are to (i) Develop broadband communication solutions for buildings by integrating these technologies to exploit the pervasiveness and accessibility of the existing electric light access points, the broadband capacities of mmWave and VLC technologies and the flexibility of SDN/NFV; (ii) Industrially design a radio-light solution that can be integrated into the myriad of form factors of existing electric light systems and consumer products.</t>
  </si>
  <si>
    <t>H2020-ICT-2016-2</t>
  </si>
  <si>
    <t>EURESCOM-EUROPEAN INSTITUTE FOR RESEARCH AND STRATEGIC STUDIES IN TELECOMMUNICATIONS GMBH</t>
  </si>
  <si>
    <t>BEIJING LEADPCOM TECHNOLOGY CO LTD;RUNEL NGMT LTD;VIOTECH COMMUNICATIONS SARL;FRAUNHOFER GESELLSCHAFT ZUR FOERDERUNG DER ANGEWANDTEN FORSCHUNG E.V.;HOLON INSTITUTE OF TECHNOLOGY;CENTRO DE INNOVACION DE INFRAESTRUCTURAS INTELIGENTES;ASSOCIATION ISEP - EDOUARD BRANLY;TSINGHUA UNIVERSITY;BUILDING RESEARCH ESTABLISHMENT LTD;ARCELIK A.S.;MOSTLYTEK LTD;POLITECHNIKA WARSZAWSKA;FERROVIAL AGROMAN SA;"NATIONAL CENTER FOR SCIENTIFIC RESEARCH ""DEMOKRITOS""";BRUNEL UNIVERSITY LONDON;SOCIETE D'ECONOMIE MIXTE ISSY - MEDIA (SEM ISSY MEDIA);JOADA;UNIVERSITY OF LEICESTER;SHANGHAI FEILO ACOUSTICS CO LTD;OLEDCOMM SAS;AEROFLEX LTD</t>
  </si>
  <si>
    <t>CN;IL;FR;DE;ES;UK;TR;PL;EL</t>
  </si>
  <si>
    <t>5G-CORAL</t>
  </si>
  <si>
    <t>5G-CORAL: A 5G Convergent Virtualised Radio Access Network Living at the Edge</t>
  </si>
  <si>
    <t>http://5g-coral.eu/</t>
  </si>
  <si>
    <t>The 5G-CORAL project leverages on the pervasiveness of edge and fog computing in the Radio Access Network (RAN) to create a unique opportunity for access convergence. This is envisioned by the means of an integrated and virtualised networking and computing solution where virtualised functions, context-aware services, and user and third-party applications are blended together to offer enhanced connectivity and better quality of experience. The proposed solution contemplates two major building blocks, namely (i) the Edge and Fog computing System (EFS) subsuming all the edge and fog computing substrate offered as a shared hosting environment for virtualised functions, services, and applications; and (ii) the Orchestration and Control System (OCS) responsible for managing and controlling the EFS, including its interworking with other (non-EFS) domains (e.g., transport and core networks, distant clouds, etc.). Through the 5G-CORAL solution, several Key Performance Indicators (KPIs) can be achieved, notably an ultra-low end-to-end latency in the order of milliseconds. Moreover, new business prospects arise with new stakeholders in the value chain, notably small players owning computing and networking assets in the local service area, such as in shopping malls, airports, trains and cars. These environments will be used to validate the system in three complementary end-to-end large-scale testbeds in Taiwan, supporting innovative applications such as augmented reality, car safety, and IoT gateway.</t>
  </si>
  <si>
    <t>AZCOM TECHNOLOGY SRL;INDUSTRIAL TECHNOLOGY RESEARCH INSTITUTE INCORPORATED;INTERDIGITAL EUROPE LTD;RISE RESEARCH INSTITUTES OF SWEDEN AB;RISE SICS AB;ERICSSON AB;NATIONAL CHIAO TUNG UNIVERSITY;ADLINK TECHNOLOGY INC;TELECOM ITALIA SPA;TELCARIA IDEAS SL</t>
  </si>
  <si>
    <t>IT;TW;UK;SE;ES</t>
  </si>
  <si>
    <t>5G European Validation platform for Extensive trials</t>
  </si>
  <si>
    <t>2018-07-01</t>
  </si>
  <si>
    <t>We are at the “eve” of a fundamental transition in 5G, and the aspiration of 5G-EVE is to create the foundations for a pervasive roll-out of end-to-end 5G networks in Europe.
5G-EVE supports this fundamental transition by offering to vertical industries and to all 5GPPP Phase3 projects  facilities to validate their network KPIs and their services.
Important representatives of these vertical industries are directly involved as partners of 5G-EVE exactly to influence the design of the end-to-end 5G services, and to provide an early assessment.
The 5G-EVE end-to-end facility  consists of the interconnection of four 5G-site-facilities (France, Spain, Italy, Greece), which have been selected because of their considerable previous work with vertical industries and standardisation bodies, on top of their  5G technology competences.
5G-EVE aims at creating synergies between a significant number of facilities that will ensure sustainability and impact in terms of exploitation.
The 5G-EVE facility will enable experiments with: (a) heterogeneous access, including NR, licensed/unlicensed spectrum, advanced spectrum management; (b) Mobile Edge Computing, backhaul, core/service technologies; (c) means for site-interworking and multi-site/domain/technology slicing/orchestration.
5G-EVE will be initially compliant with 3GPP Rel. 15 and, later on, with Rel. 16.
Industrial verticals will be facilitated in the specification/analysis of experiments through: (a) intent-based, and other high-level, interfaces; (b) means for advanced 5G testing, i.e., for KPI analysis, technology benchmarking, performance diagnosis. A VNF pool, including open source and proprietary, radio/network/service, components will be developed and made available.
5G-EVE will impact standards, and has the potential and strategy for ensuring the sustainability of the facility beyond the project lifetime, therefore becoming a cornerstone of the 5G PPP programme and beyond.</t>
  </si>
  <si>
    <t>H2020-ICT-2018-1</t>
  </si>
  <si>
    <t>TELECOM ITALIA SPA</t>
  </si>
  <si>
    <t>B-COM;ERICSSON HELLAS SA TILEPIKOINONIAKOY ILINOX;NEXTWORKS;WINGS ICT SOLUTIONS INFORMATION &amp; COMMUNICATION TECHNOLOGIES IKE;ORANGE SA;ELECTRICITE DE FRANCE;ORANGE POLSKA SPOLKA AKCYJNA;PROMOZIONE PER L INNOVAZIONE FRA INDUSTRIA E UNIVERSITA ASSOCIAZIONE;TRENITALIA SPA;ASTI MOBILE ROBOTICS SA;NOKIA LISEIS KAIDIKTIA ELLAS ANONIMI ETAIREIA;HELLENIC TELECOMMUNICATIONS ORGANIZATION S.A. - OTE AE (ORGANISMOS TILEPIKOINONION TIS ELLADOS OTE AE);TELEFONICA INVESTIGACION Y DESARROLLO SA;COMUNE DI TORINO;APPLIED RESEARCH TO TECHNOLOGIES SRL;ERICSSON TELECOMUNICAZIONI SPA;IDC ITALIA SRL;EURESCOM-EUROPEAN INSTITUTE FOR RESEARCH AND STRATEGIC STUDIES IN TELECOMMUNICATIONS GMBH;NOKIA SPAIN SA;ORANGE ROMANIA SA;EURECOM;NOKIA BELL LABS FRANCE;SOCIEDAD MERCANTIL ESTATAL PARA LA GESTIÓN DE LA INNOVACIÓN Y LAS TECNOLOGÍAS TURÍSTICAS;CONSORZIO NAZIONALE INTERUNIVERSITARIO PER LE TELECOMUNICAZIONI;TELCARIA IDEAS SL;ERICSSON ESPANA SA;UNIVERSIDAD CARLOS III DE MADRID</t>
  </si>
  <si>
    <t>FR;EL;IT;PL;ES;DE;RO</t>
  </si>
  <si>
    <t>@5G_CORAL</t>
  </si>
  <si>
    <t xml:space="preserve">@Crosshaul_eu </t>
  </si>
  <si>
    <t xml:space="preserve">@5GIoRL </t>
  </si>
  <si>
    <t>https://www.5g-eve.eu/</t>
  </si>
  <si>
    <t xml:space="preserve"> @5G_EVE  
</t>
  </si>
  <si>
    <t>http://www.virtualmech.es</t>
  </si>
  <si>
    <t>H2020-SMEInst-2018-2020-1</t>
  </si>
  <si>
    <t>Proyectos</t>
  </si>
  <si>
    <t>INTEND</t>
  </si>
  <si>
    <t>MG-8-7-2017</t>
  </si>
  <si>
    <t>INtentify future Transport rEsearch NeeDs</t>
  </si>
  <si>
    <t>http://www.intend-project.eu</t>
  </si>
  <si>
    <t>INTEND will deliver an elaborated study of the research needs and priorities in the transport sector utilising a systematic data collection method. Megatrends that will be affecting the future transport system will be identified using literature review. To ensure validity of the results,  the Analytical Network Process will be used to weight the megatrends and derive reliable outcomes on the most predominant trends. Finally, INTEND will develop a transport agenda that would pave the way to an innovative and competitive European Transport sector. The project is driven by three main objectives:
-Define the transport research landscape
-Define the Megatrends and their impact on research needs
-Identify the main transport research needs and priorities
To enable a wide range of  stakeholders to gain access to the results, INTEND will develop an online platform, the INTEND Synopsis tool that will constitute a dynamic knowledge base repository on the major developments in the transport sector. This will provide a visualisation of the INTEND's main outcomes. The basis for the platform will be Transport Synopsis Tool which is already developed under the project RACE2050  coordinated by TUB. The repository will be updated and integrated into the INTEND website to provide a comprehensive picture of all forward looking studies focusing on technological developments, megatrends and policies. 
INTEND consortium represents a unique group of highly competent and experienced research teams, composed specifically for the purpose of the project. Their selection was based on the following criteria:
1.Personnel and infrastructure capacity to adequately implement the project
2.Established international relationships 
3.Team working experience</t>
  </si>
  <si>
    <t>COVENTRY UNIVERSITY ENTERPRISES LIMITED</t>
  </si>
  <si>
    <t>ETHNIKO KENTRO EREVNAS KAI TECHNOLOGIKIS ANAPTYXIS;Univerzitet u Beogradu - Saobracajni fakultet;TECHNISCHE UNIVERSITAT BERLIN;ZURCHER HOCHSCHULE FUR ANGEWANDTE WISSENSCHAFTEN</t>
  </si>
  <si>
    <t>EL;RS;DE;CH</t>
  </si>
  <si>
    <t>MOBILITY4EU</t>
  </si>
  <si>
    <t>MG-9.1-2015</t>
  </si>
  <si>
    <t>Action Plan for the future of Mobility in Europe</t>
  </si>
  <si>
    <t>http://www.mobility4eu.eu</t>
  </si>
  <si>
    <t>Global socio-economic and environmental megatrends are urging for a paradigm shift in mobility and transport that involves disruptive technologies and multimodal solutions. The individual transport sectors face diverse technical and non-technical requirements and rather individual, sometimes contradicting challenges. An action plan for the coherent implementation of innovative transport and mobility solutions in Europe is thus urgently needed and should be sustained by a wide range of societal stakeholders. The MOBILITY4EU project will develop such a plan taking into account all modes of transport as well as a multitude of societal drivers encompassing health, environment and climate protection, public safety and security, demographic change, urbanisation and globalisation, economic development, digitalisation and smart system integration. 
In order to obtain a widely supported and consensus–based action plan a Multi-Actor Multi-Criteria Analysis (MAMCA) methodology will be used to consult a broad stakeholder community representing the main societal actors including vulnerable to exclusion citizens in Europe. This stepwise and scientifically sound approach will allow the consortium of the MOBILITY4EU project to involve a large group of stakeholders in the process. The participation will be strengthened by a visualisation-based story map process. 
The successful implementation of the vision for the future transport and mobility system of Europe will require a continuous cross-modal and inter-stakeholder dialogue and collaboration. For this purpose will the developed action plan also contain the blueprint for the implementation of a sustainable and continuous European Transport and Mobility Forum beyond the duration of the project, e.g. in the form of a new European Technology Platform. The work will be complemented by extensive networking and engagement activities and by dissemination with special focus on young generations and transport users in general.</t>
  </si>
  <si>
    <t>ECHANDIA MARINE SWEDEN AB;STMICROELECTRONICS SA;ETHNIKO KENTRO EREVNAS KAI TECHNOLOGIKIS ANAPTYXIS;CENTRO RICERCHE FIAT SCPA;DEEP BLUE SRL;Teknologian tutkimuskeskus VTT Oy;AUTORITAT DEL TRANSPORT METROPOLITA;VRIJE UNIVERSITEIT BRUSSEL;INTERNATIONAL LONGEVITY CENTRE UK;FUNDACION ZARAGOZA LOGISTICS CENTER;ICCT - INTERNATIONAL COUNCIL ON CLEAN TRANSPORTATION EUROPE GGMBH;HUMANIST;BAUHAUS LUFTFAHRT EV;VERENIGING REIZIGERS OPENBAAR VERVOER;MOZGASSERULTEK BUDAPESTI EGYESULETE;INSTITUT FRANCAIS DES SCIENCES ET TECHNOLOGIES DES TRANSPORTS, DE L'AMENAGEMENT ET DES RESEAUX;OSBORNE CLARKE;SIEMENS AKTIENGESELLSCHAFT</t>
  </si>
  <si>
    <t>SE;FR;EL;IT;FI;ES;BE;UK;DE;NL;HU</t>
  </si>
  <si>
    <t>@INTEND_Project</t>
  </si>
  <si>
    <t>@mobility4eu</t>
  </si>
  <si>
    <t>Source of information : CORDIS; Shift2Rail website (economic figures of S2R Projects)</t>
  </si>
  <si>
    <t>Date of update: 24/02/2020</t>
  </si>
  <si>
    <t xml:space="preserve">This is a live document constantly updated. Latest version will always be available at www.ter4rail.eu.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</si>
</sst>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16"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Arial"/>
      <family val="2"/>
    </font>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tint="-0.499984740745262"/>
      <name val="Calibri"/>
      <family val="2"/>
      <scheme val="minor"/>
    </font>
    <font>
      <sz val="9"/>
      <color rgb="FF808080"/>
      <name val="Arial"/>
      <family val="2"/>
    </font>
    <font>
      <b/>
      <sz val="22"/>
      <color theme="1"/>
      <name val="Calibri"/>
      <family val="2"/>
      <scheme val="minor"/>
    </font>
    <font>
      <sz val="7"/>
      <color theme="1"/>
      <name val="Times New Roman"/>
      <family val="1"/>
    </font>
    <font>
      <sz val="11"/>
      <color rgb="FF657786"/>
      <name val="Segoe UI"/>
      <family val="2"/>
    </font>
    <font>
      <u/>
      <sz val="10"/>
      <color theme="10"/>
      <name val="Arial"/>
      <family val="2"/>
    </font>
    <font>
      <sz val="11"/>
      <color rgb="FF657786"/>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3" tint="0.39997558519241921"/>
        <bgColor indexed="64"/>
      </patternFill>
    </fill>
  </fills>
  <borders count="19">
    <border>
      <left/>
      <right/>
      <top/>
      <bottom/>
      <diagonal/>
    </border>
    <border>
      <left/>
      <right/>
      <top style="thin">
        <color indexed="64"/>
      </top>
      <bottom/>
      <diagonal/>
    </border>
    <border>
      <left/>
      <right/>
      <top style="thin">
        <color theme="4" tint="0.39997558519241921"/>
      </top>
      <bottom style="thin">
        <color theme="4" tint="0.39997558519241921"/>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int="0.39997558519241921"/>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0" fontId="2" fillId="0" borderId="0" applyNumberFormat="0" applyFill="0" applyBorder="0" applyAlignment="0" applyProtection="0"/>
    <xf numFmtId="0" fontId="4"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118">
    <xf numFmtId="0" fontId="0" fillId="0" borderId="0" xfId="0"/>
    <xf numFmtId="0" fontId="0" fillId="0" borderId="0" xfId="0" applyBorder="1"/>
    <xf numFmtId="0" fontId="0" fillId="0" borderId="3" xfId="0" applyBorder="1"/>
    <xf numFmtId="0" fontId="0" fillId="0" borderId="6" xfId="0" applyBorder="1"/>
    <xf numFmtId="0" fontId="0" fillId="0" borderId="9" xfId="0" applyBorder="1"/>
    <xf numFmtId="0" fontId="0" fillId="0" borderId="0" xfId="0" applyBorder="1" applyAlignment="1">
      <alignment wrapText="1"/>
    </xf>
    <xf numFmtId="0" fontId="1" fillId="2" borderId="4" xfId="0" applyFont="1" applyFill="1" applyBorder="1"/>
    <xf numFmtId="0" fontId="1" fillId="2" borderId="1" xfId="0" applyFont="1" applyFill="1" applyBorder="1"/>
    <xf numFmtId="0" fontId="1" fillId="2" borderId="13" xfId="0" applyFont="1" applyFill="1" applyBorder="1" applyAlignment="1">
      <alignment horizontal="center"/>
    </xf>
    <xf numFmtId="0" fontId="9" fillId="0" borderId="0" xfId="0" applyFont="1" applyBorder="1" applyAlignment="1">
      <alignment horizontal="center"/>
    </xf>
    <xf numFmtId="0" fontId="0" fillId="0" borderId="9" xfId="0" applyBorder="1" applyAlignment="1">
      <alignment horizontal="center"/>
    </xf>
    <xf numFmtId="0" fontId="9" fillId="0" borderId="15" xfId="0" applyFont="1" applyBorder="1" applyAlignment="1">
      <alignment horizontal="center" vertical="center"/>
    </xf>
    <xf numFmtId="0" fontId="9" fillId="0" borderId="5" xfId="0"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9" fillId="0" borderId="0" xfId="0" applyFont="1" applyBorder="1" applyAlignment="1">
      <alignment horizontal="center" vertical="center"/>
    </xf>
    <xf numFmtId="0" fontId="1" fillId="2" borderId="3" xfId="0" applyFont="1" applyFill="1" applyBorder="1"/>
    <xf numFmtId="0" fontId="1" fillId="2" borderId="0" xfId="0" applyFont="1" applyFill="1" applyBorder="1"/>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0" fillId="0" borderId="0" xfId="0" applyFont="1" applyAlignment="1">
      <alignment horizontal="left" vertical="center" readingOrder="1"/>
    </xf>
    <xf numFmtId="0" fontId="11" fillId="0" borderId="0" xfId="0" applyFont="1"/>
    <xf numFmtId="0" fontId="2" fillId="0" borderId="0" xfId="1" applyAlignment="1">
      <alignment vertical="center"/>
    </xf>
    <xf numFmtId="0" fontId="13" fillId="0" borderId="0" xfId="0" applyFont="1" applyAlignment="1">
      <alignment vertical="center"/>
    </xf>
    <xf numFmtId="0" fontId="1" fillId="0" borderId="3" xfId="0" applyFont="1" applyFill="1" applyBorder="1"/>
    <xf numFmtId="0" fontId="1" fillId="0" borderId="0" xfId="0" applyFont="1" applyFill="1" applyBorder="1"/>
    <xf numFmtId="0" fontId="1" fillId="0" borderId="5" xfId="0" applyFont="1" applyFill="1" applyBorder="1" applyAlignment="1">
      <alignment horizontal="center" vertical="center"/>
    </xf>
    <xf numFmtId="0" fontId="1" fillId="0" borderId="6" xfId="0" applyFont="1" applyFill="1" applyBorder="1"/>
    <xf numFmtId="0" fontId="1" fillId="0" borderId="9" xfId="0" applyFont="1" applyFill="1" applyBorder="1"/>
    <xf numFmtId="0" fontId="1" fillId="0" borderId="7"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left"/>
    </xf>
    <xf numFmtId="0" fontId="8" fillId="4" borderId="11" xfId="0" applyFont="1" applyFill="1" applyBorder="1" applyAlignment="1">
      <alignment horizontal="left"/>
    </xf>
    <xf numFmtId="0" fontId="8" fillId="4" borderId="10" xfId="0" applyFont="1" applyFill="1" applyBorder="1" applyAlignment="1">
      <alignment horizontal="left"/>
    </xf>
    <xf numFmtId="0" fontId="8" fillId="4" borderId="10" xfId="0" applyFont="1" applyFill="1" applyBorder="1" applyAlignment="1">
      <alignment horizontal="center" wrapText="1"/>
    </xf>
    <xf numFmtId="0" fontId="8" fillId="4" borderId="12" xfId="0" applyFont="1" applyFill="1" applyBorder="1" applyAlignment="1">
      <alignment horizont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11" fillId="0" borderId="0" xfId="0" applyFont="1"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Font="1" applyFill="1" applyAlignment="1">
      <alignment vertical="center"/>
    </xf>
    <xf numFmtId="0" fontId="1" fillId="0" borderId="0" xfId="2" applyFont="1" applyFill="1" applyAlignment="1">
      <alignment vertical="center"/>
    </xf>
    <xf numFmtId="0" fontId="0" fillId="0" borderId="0" xfId="0" applyFill="1" applyAlignment="1">
      <alignment vertical="center" wrapText="1"/>
    </xf>
    <xf numFmtId="0" fontId="3" fillId="0" borderId="0" xfId="2" applyFont="1" applyFill="1" applyAlignment="1">
      <alignment vertical="center"/>
    </xf>
    <xf numFmtId="0" fontId="0" fillId="0" borderId="2" xfId="0" applyFont="1" applyFill="1" applyBorder="1" applyAlignment="1">
      <alignment vertical="center" wrapText="1"/>
    </xf>
    <xf numFmtId="0" fontId="3" fillId="0" borderId="0" xfId="2" applyFont="1" applyFill="1" applyAlignment="1">
      <alignment vertical="center" wrapText="1"/>
    </xf>
    <xf numFmtId="0" fontId="2" fillId="0" borderId="0" xfId="1" applyFont="1" applyFill="1" applyAlignment="1">
      <alignment vertical="center"/>
    </xf>
    <xf numFmtId="49" fontId="0" fillId="0" borderId="0" xfId="2" applyNumberFormat="1" applyFont="1" applyFill="1" applyAlignment="1">
      <alignment vertical="center"/>
    </xf>
    <xf numFmtId="44" fontId="3" fillId="0" borderId="0" xfId="3" applyFont="1" applyFill="1" applyAlignment="1">
      <alignment vertical="center"/>
    </xf>
    <xf numFmtId="9" fontId="0" fillId="0" borderId="0" xfId="4" applyNumberFormat="1" applyFont="1" applyFill="1" applyAlignment="1">
      <alignment vertical="center"/>
    </xf>
    <xf numFmtId="0" fontId="3" fillId="0" borderId="0" xfId="2" applyFont="1" applyFill="1" applyAlignment="1">
      <alignment horizontal="center"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ont="1" applyFill="1" applyBorder="1" applyAlignment="1">
      <alignment vertical="center" wrapText="1"/>
    </xf>
    <xf numFmtId="0" fontId="0" fillId="0" borderId="0" xfId="0" applyFont="1" applyFill="1" applyAlignment="1">
      <alignment vertical="center" wrapText="1"/>
    </xf>
    <xf numFmtId="49" fontId="0" fillId="0" borderId="0" xfId="0" applyNumberFormat="1" applyFont="1" applyFill="1" applyAlignment="1">
      <alignment vertical="center"/>
    </xf>
    <xf numFmtId="0" fontId="0" fillId="0" borderId="0" xfId="0" applyFont="1" applyFill="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wrapText="1"/>
    </xf>
    <xf numFmtId="0" fontId="2" fillId="0" borderId="0" xfId="1" applyFill="1" applyBorder="1" applyAlignment="1">
      <alignment vertical="center"/>
    </xf>
    <xf numFmtId="49" fontId="7" fillId="0" borderId="0" xfId="0" applyNumberFormat="1" applyFont="1" applyFill="1" applyBorder="1" applyAlignment="1">
      <alignment vertical="center"/>
    </xf>
    <xf numFmtId="44" fontId="0" fillId="0" borderId="0" xfId="3" applyFont="1" applyFill="1" applyBorder="1" applyAlignment="1">
      <alignment vertical="center"/>
    </xf>
    <xf numFmtId="9" fontId="7" fillId="0" borderId="0" xfId="4" applyNumberFormat="1" applyFont="1" applyFill="1" applyBorder="1" applyAlignment="1">
      <alignment vertical="center"/>
    </xf>
    <xf numFmtId="0" fontId="0" fillId="0" borderId="0" xfId="0" applyFill="1" applyBorder="1" applyAlignment="1">
      <alignment horizontal="center" vertical="center"/>
    </xf>
    <xf numFmtId="0" fontId="2" fillId="0" borderId="0" xfId="1" applyFill="1" applyAlignment="1">
      <alignment vertical="center"/>
    </xf>
    <xf numFmtId="44" fontId="0" fillId="0" borderId="0" xfId="3" applyFont="1" applyFill="1" applyAlignment="1">
      <alignment vertical="center"/>
    </xf>
    <xf numFmtId="9" fontId="0" fillId="0" borderId="0" xfId="4" applyFont="1" applyFill="1" applyAlignment="1">
      <alignment vertical="center"/>
    </xf>
    <xf numFmtId="0" fontId="0" fillId="0" borderId="0" xfId="0" applyFill="1" applyAlignment="1">
      <alignment horizontal="center" vertical="center"/>
    </xf>
    <xf numFmtId="0" fontId="6" fillId="0" borderId="0" xfId="0" applyFont="1" applyFill="1" applyAlignment="1">
      <alignment vertical="center"/>
    </xf>
    <xf numFmtId="49" fontId="7" fillId="0" borderId="0" xfId="0" applyNumberFormat="1" applyFont="1" applyFill="1" applyAlignment="1">
      <alignment vertical="center"/>
    </xf>
    <xf numFmtId="9" fontId="7" fillId="0" borderId="0" xfId="4" applyNumberFormat="1" applyFont="1" applyFill="1" applyAlignment="1">
      <alignment vertical="center"/>
    </xf>
    <xf numFmtId="0" fontId="6" fillId="0" borderId="0" xfId="2" applyFont="1" applyFill="1" applyAlignment="1">
      <alignment vertical="center"/>
    </xf>
    <xf numFmtId="0" fontId="4" fillId="0" borderId="0" xfId="2" applyFill="1" applyAlignment="1">
      <alignment vertical="center" wrapText="1"/>
    </xf>
    <xf numFmtId="0" fontId="4" fillId="0" borderId="0" xfId="2" applyFill="1" applyAlignment="1">
      <alignment vertical="center"/>
    </xf>
    <xf numFmtId="49" fontId="7" fillId="0" borderId="0" xfId="2" applyNumberFormat="1" applyFont="1" applyFill="1" applyAlignment="1">
      <alignment vertical="center"/>
    </xf>
    <xf numFmtId="44" fontId="4" fillId="0" borderId="0" xfId="3" applyFont="1" applyFill="1" applyAlignment="1">
      <alignment vertical="center"/>
    </xf>
    <xf numFmtId="0" fontId="4" fillId="0" borderId="0" xfId="2" applyFill="1" applyAlignment="1">
      <alignment horizontal="center" vertical="center"/>
    </xf>
    <xf numFmtId="0" fontId="2" fillId="0" borderId="0" xfId="1" applyAlignment="1">
      <alignment horizontal="left" vertical="center"/>
    </xf>
    <xf numFmtId="0" fontId="15" fillId="0" borderId="0" xfId="0" applyFont="1" applyFill="1" applyAlignment="1">
      <alignment vertical="center"/>
    </xf>
    <xf numFmtId="0" fontId="3" fillId="0" borderId="0" xfId="2" quotePrefix="1" applyFont="1" applyFill="1" applyAlignment="1">
      <alignment vertical="center"/>
    </xf>
    <xf numFmtId="0" fontId="4" fillId="0" borderId="0" xfId="2" applyFont="1" applyFill="1" applyAlignment="1">
      <alignment vertical="center"/>
    </xf>
    <xf numFmtId="9" fontId="4" fillId="0" borderId="0" xfId="4" applyFont="1" applyFill="1" applyAlignment="1">
      <alignment vertical="center"/>
    </xf>
    <xf numFmtId="0" fontId="4" fillId="0" borderId="0" xfId="2" applyFill="1" applyBorder="1" applyAlignment="1">
      <alignment vertical="center" wrapText="1"/>
    </xf>
    <xf numFmtId="0" fontId="0" fillId="3" borderId="0" xfId="0" applyFont="1" applyFill="1" applyBorder="1" applyAlignment="1">
      <alignment vertical="center" wrapText="1"/>
    </xf>
    <xf numFmtId="0" fontId="0" fillId="0" borderId="2" xfId="0" applyFill="1" applyBorder="1" applyAlignment="1">
      <alignment vertical="center" wrapText="1"/>
    </xf>
    <xf numFmtId="0" fontId="4" fillId="0" borderId="0" xfId="2"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Font="1" applyFill="1" applyBorder="1" applyAlignment="1">
      <alignment vertical="center"/>
    </xf>
    <xf numFmtId="49" fontId="0" fillId="0" borderId="0" xfId="0" applyNumberFormat="1" applyFont="1" applyFill="1" applyBorder="1" applyAlignment="1">
      <alignment vertical="center"/>
    </xf>
    <xf numFmtId="44" fontId="3" fillId="0" borderId="0" xfId="3" applyFont="1" applyFill="1" applyBorder="1" applyAlignment="1">
      <alignment vertical="center"/>
    </xf>
    <xf numFmtId="9" fontId="0" fillId="0" borderId="0" xfId="4" applyNumberFormat="1"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Alignment="1">
      <alignment vertical="center"/>
    </xf>
    <xf numFmtId="0" fontId="0" fillId="0" borderId="8" xfId="0" applyFont="1" applyFill="1" applyBorder="1" applyAlignment="1">
      <alignment vertical="center" wrapText="1"/>
    </xf>
    <xf numFmtId="0" fontId="1" fillId="0" borderId="0" xfId="2" applyFont="1" applyFill="1" applyBorder="1" applyAlignment="1">
      <alignment vertical="center"/>
    </xf>
    <xf numFmtId="0" fontId="3" fillId="0" borderId="0" xfId="2" applyFont="1" applyFill="1" applyBorder="1" applyAlignment="1">
      <alignment vertical="center"/>
    </xf>
    <xf numFmtId="0" fontId="3" fillId="0" borderId="0" xfId="2" applyFont="1" applyFill="1" applyBorder="1" applyAlignment="1">
      <alignment vertical="center" wrapText="1"/>
    </xf>
    <xf numFmtId="49" fontId="0" fillId="0" borderId="0" xfId="2" applyNumberFormat="1" applyFont="1" applyFill="1" applyBorder="1" applyAlignment="1">
      <alignment vertical="center"/>
    </xf>
    <xf numFmtId="0" fontId="3" fillId="0" borderId="0" xfId="2" applyFont="1" applyFill="1" applyBorder="1" applyAlignment="1">
      <alignment horizontal="center" vertical="center"/>
    </xf>
    <xf numFmtId="164" fontId="4" fillId="0" borderId="0" xfId="2" applyNumberFormat="1" applyFill="1" applyAlignment="1">
      <alignment vertical="center"/>
    </xf>
    <xf numFmtId="0" fontId="2" fillId="0" borderId="0" xfId="1" applyFont="1" applyFill="1" applyAlignment="1">
      <alignment vertical="center" wrapText="1"/>
    </xf>
    <xf numFmtId="0" fontId="2" fillId="0" borderId="0" xfId="1" applyBorder="1" applyAlignment="1">
      <alignment vertical="center" wrapText="1"/>
    </xf>
    <xf numFmtId="0" fontId="2" fillId="0" borderId="0" xfId="1" applyAlignment="1">
      <alignment vertical="center" wrapText="1"/>
    </xf>
    <xf numFmtId="0" fontId="3" fillId="0" borderId="16" xfId="2" applyFont="1" applyFill="1" applyBorder="1" applyAlignment="1">
      <alignment vertical="center" wrapText="1"/>
    </xf>
    <xf numFmtId="0" fontId="2" fillId="0" borderId="17" xfId="1" applyBorder="1" applyAlignment="1">
      <alignment vertical="center" wrapText="1"/>
    </xf>
    <xf numFmtId="0" fontId="2" fillId="0" borderId="18" xfId="1" applyBorder="1" applyAlignment="1">
      <alignment vertical="center" wrapText="1"/>
    </xf>
    <xf numFmtId="0" fontId="2" fillId="0" borderId="0" xfId="1" applyFill="1" applyAlignment="1">
      <alignment vertical="center" wrapText="1"/>
    </xf>
    <xf numFmtId="0" fontId="2" fillId="0" borderId="0" xfId="1" applyFill="1" applyBorder="1" applyAlignment="1">
      <alignment horizontal="center" vertical="center" wrapText="1" readingOrder="1"/>
    </xf>
    <xf numFmtId="0" fontId="2" fillId="0" borderId="0" xfId="1" applyFill="1" applyBorder="1" applyAlignment="1">
      <alignment horizontal="left" vertical="center" wrapText="1" readingOrder="1"/>
    </xf>
    <xf numFmtId="0" fontId="2" fillId="0" borderId="0" xfId="5" applyFont="1" applyFill="1" applyAlignment="1">
      <alignment vertical="center" wrapText="1"/>
    </xf>
    <xf numFmtId="0" fontId="2" fillId="0" borderId="0" xfId="1" applyFont="1" applyFill="1" applyBorder="1" applyAlignment="1">
      <alignment vertical="center" wrapText="1"/>
    </xf>
    <xf numFmtId="0" fontId="14" fillId="0" borderId="0" xfId="5" applyFill="1" applyAlignment="1">
      <alignment vertical="center" wrapText="1"/>
    </xf>
  </cellXfs>
  <cellStyles count="6">
    <cellStyle name="Hipervínculo 2" xfId="5" xr:uid="{00000000-0005-0000-0000-000001000000}"/>
    <cellStyle name="Lien hypertexte" xfId="1" builtinId="8"/>
    <cellStyle name="Monétaire" xfId="3" builtinId="4"/>
    <cellStyle name="Normal" xfId="0" builtinId="0"/>
    <cellStyle name="Normal 2" xfId="2" xr:uid="{00000000-0005-0000-0000-000004000000}"/>
    <cellStyle name="Pourcentage" xfId="4" builtinId="5"/>
  </cellStyles>
  <dxfs count="21">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0" indent="0" justifyLastLine="0" shrinkToFit="0" readingOrder="0"/>
    </dxf>
    <dxf>
      <alignment vertical="center" textRotation="0" indent="0" justifyLastLine="0" shrinkToFit="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0</xdr:row>
      <xdr:rowOff>180975</xdr:rowOff>
    </xdr:from>
    <xdr:to>
      <xdr:col>2</xdr:col>
      <xdr:colOff>365065</xdr:colOff>
      <xdr:row>7</xdr:row>
      <xdr:rowOff>47625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180975"/>
          <a:ext cx="1174690" cy="154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xdr:colOff>
      <xdr:row>1</xdr:row>
      <xdr:rowOff>170392</xdr:rowOff>
    </xdr:from>
    <xdr:to>
      <xdr:col>2</xdr:col>
      <xdr:colOff>692150</xdr:colOff>
      <xdr:row>8</xdr:row>
      <xdr:rowOff>151657</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875" y="360892"/>
          <a:ext cx="1216025" cy="148409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2:T236" totalsRowShown="0" headerRowDxfId="2" dataDxfId="1">
  <autoFilter ref="B12:T236" xr:uid="{00000000-0009-0000-0100-000001000000}"/>
  <sortState xmlns:xlrd2="http://schemas.microsoft.com/office/spreadsheetml/2017/richdata2" ref="B12:T233">
    <sortCondition ref="B12:B233"/>
    <sortCondition ref="C12:C233"/>
  </sortState>
  <tableColumns count="19">
    <tableColumn id="1" xr3:uid="{00000000-0010-0000-0000-000001000000}" name="YEAR" dataDxfId="20"/>
    <tableColumn id="2" xr3:uid="{00000000-0010-0000-0000-000002000000}" name="ACRONYM" dataDxfId="19"/>
    <tableColumn id="3" xr3:uid="{00000000-0010-0000-0000-000003000000}" name="TITLE" dataDxfId="18"/>
    <tableColumn id="4" xr3:uid="{00000000-0010-0000-0000-000004000000}" name="OBJECTIVE" dataDxfId="17"/>
    <tableColumn id="5" xr3:uid="{00000000-0010-0000-0000-000005000000}" name="FUNDING PROGRAMME" dataDxfId="16"/>
    <tableColumn id="6" xr3:uid="{00000000-0010-0000-0000-000006000000}" name="TOPIC" dataDxfId="15"/>
    <tableColumn id="7" xr3:uid="{00000000-0010-0000-0000-000007000000}" name="ID CORDIS" dataDxfId="14"/>
    <tableColumn id="8" xr3:uid="{00000000-0010-0000-0000-000008000000}" name="START DATE" dataDxfId="13"/>
    <tableColumn id="9" xr3:uid="{00000000-0010-0000-0000-000009000000}" name="END DATE" dataDxfId="12"/>
    <tableColumn id="10" xr3:uid="{00000000-0010-0000-0000-00000A000000}" name="FUNDING SCHEME" dataDxfId="11"/>
    <tableColumn id="11" xr3:uid="{00000000-0010-0000-0000-00000B000000}" name="TOTAL BUDGET" dataDxfId="10"/>
    <tableColumn id="16" xr3:uid="{00000000-0010-0000-0000-000010000000}" name="ecMaxContribution" dataDxfId="9"/>
    <tableColumn id="17" xr3:uid="{00000000-0010-0000-0000-000011000000}" name="% EC Contribution" dataDxfId="8">
      <calculatedColumnFormula>Tabla1[[#This Row],[ecMaxContribution]]/Tabla1[[#This Row],[TOTAL BUDGET]]</calculatedColumnFormula>
    </tableColumn>
    <tableColumn id="12" xr3:uid="{00000000-0010-0000-0000-00000C000000}" name="COORDINATOR" dataDxfId="7"/>
    <tableColumn id="13" xr3:uid="{00000000-0010-0000-0000-00000D000000}" name="COORD.COUNTRY" dataDxfId="6"/>
    <tableColumn id="14" xr3:uid="{00000000-0010-0000-0000-00000E000000}" name="PARTNERS" dataDxfId="5"/>
    <tableColumn id="15" xr3:uid="{00000000-0010-0000-0000-00000F000000}" name="PART.COUNTRY" dataDxfId="4"/>
    <tableColumn id="18" xr3:uid="{00000000-0010-0000-0000-000012000000}" name="Web" dataDxfId="0"/>
    <tableColumn id="19" xr3:uid="{00000000-0010-0000-0000-000013000000}" name="Twitter" dataDxfId="3"/>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tcat.es/" TargetMode="External"/><Relationship Id="rId299" Type="http://schemas.openxmlformats.org/officeDocument/2006/relationships/hyperlink" Target="https://twitter.com/OptiYard" TargetMode="External"/><Relationship Id="rId303" Type="http://schemas.openxmlformats.org/officeDocument/2006/relationships/hyperlink" Target="https://twitter.com/hashtag/RUN2Rail?src=hash" TargetMode="External"/><Relationship Id="rId21" Type="http://schemas.openxmlformats.org/officeDocument/2006/relationships/hyperlink" Target="https://siaproject.eu/" TargetMode="External"/><Relationship Id="rId42" Type="http://schemas.openxmlformats.org/officeDocument/2006/relationships/hyperlink" Target="http://www.neoballast.eu/" TargetMode="External"/><Relationship Id="rId63" Type="http://schemas.openxmlformats.org/officeDocument/2006/relationships/hyperlink" Target="https://cordis.europa.eu/project/rcn/196191/factsheet/en" TargetMode="External"/><Relationship Id="rId84" Type="http://schemas.openxmlformats.org/officeDocument/2006/relationships/hyperlink" Target="https://revibeenergy.com/" TargetMode="External"/><Relationship Id="rId138" Type="http://schemas.openxmlformats.org/officeDocument/2006/relationships/hyperlink" Target="https://cordis.europa.eu/project/rcn/193375/factsheet/en" TargetMode="External"/><Relationship Id="rId159" Type="http://schemas.openxmlformats.org/officeDocument/2006/relationships/hyperlink" Target="http://smartrail-project.eu/" TargetMode="External"/><Relationship Id="rId324" Type="http://schemas.openxmlformats.org/officeDocument/2006/relationships/hyperlink" Target="https://cordis.europa.eu/project/id/857201" TargetMode="External"/><Relationship Id="rId345" Type="http://schemas.openxmlformats.org/officeDocument/2006/relationships/hyperlink" Target="https://cordis.europa.eu/project/id/706260" TargetMode="External"/><Relationship Id="rId366" Type="http://schemas.openxmlformats.org/officeDocument/2006/relationships/hyperlink" Target="https://cordis.europa.eu/project/id/669141" TargetMode="External"/><Relationship Id="rId170" Type="http://schemas.openxmlformats.org/officeDocument/2006/relationships/hyperlink" Target="http://safer-lc.eu/" TargetMode="External"/><Relationship Id="rId191" Type="http://schemas.openxmlformats.org/officeDocument/2006/relationships/hyperlink" Target="https://cordis.europa.eu/project/rcn/221611/factsheet/en" TargetMode="External"/><Relationship Id="rId205" Type="http://schemas.openxmlformats.org/officeDocument/2006/relationships/hyperlink" Target="https://cordis.europa.eu/project/rcn/212965/factsheet/en" TargetMode="External"/><Relationship Id="rId226" Type="http://schemas.openxmlformats.org/officeDocument/2006/relationships/hyperlink" Target="https://optiyard.eu/" TargetMode="External"/><Relationship Id="rId247" Type="http://schemas.openxmlformats.org/officeDocument/2006/relationships/hyperlink" Target="http://cyrail.eu/" TargetMode="External"/><Relationship Id="rId107" Type="http://schemas.openxmlformats.org/officeDocument/2006/relationships/hyperlink" Target="https://cordis.europa.eu/project/rcn/208756/factsheet/en" TargetMode="External"/><Relationship Id="rId268" Type="http://schemas.openxmlformats.org/officeDocument/2006/relationships/hyperlink" Target="https://twitter.com/SAFERLC" TargetMode="External"/><Relationship Id="rId289" Type="http://schemas.openxmlformats.org/officeDocument/2006/relationships/hyperlink" Target="https://twitter.com/SAFE4RAIL" TargetMode="External"/><Relationship Id="rId11" Type="http://schemas.openxmlformats.org/officeDocument/2006/relationships/hyperlink" Target="https://cordis.europa.eu/project/rcn/211091/factsheet/en" TargetMode="External"/><Relationship Id="rId32" Type="http://schemas.openxmlformats.org/officeDocument/2006/relationships/hyperlink" Target="https://cordis.europa.eu/project/rcn/209333/factsheet/en" TargetMode="External"/><Relationship Id="rId53" Type="http://schemas.openxmlformats.org/officeDocument/2006/relationships/hyperlink" Target="https://cordis.europa.eu/project/rcn/206575/factsheet/en" TargetMode="External"/><Relationship Id="rId74" Type="http://schemas.openxmlformats.org/officeDocument/2006/relationships/hyperlink" Target="https://cordis.europa.eu/project/rcn/201783/factsheet/en" TargetMode="External"/><Relationship Id="rId128" Type="http://schemas.openxmlformats.org/officeDocument/2006/relationships/hyperlink" Target="http://www.useitandfoxprojects.eu/" TargetMode="External"/><Relationship Id="rId149" Type="http://schemas.openxmlformats.org/officeDocument/2006/relationships/hyperlink" Target="http://www.it2rail.eu/" TargetMode="External"/><Relationship Id="rId314" Type="http://schemas.openxmlformats.org/officeDocument/2006/relationships/hyperlink" Target="https://twitter.com/Shift2MaaS" TargetMode="External"/><Relationship Id="rId335" Type="http://schemas.openxmlformats.org/officeDocument/2006/relationships/hyperlink" Target="https://cordis.europa.eu/project/id/698065" TargetMode="External"/><Relationship Id="rId356" Type="http://schemas.openxmlformats.org/officeDocument/2006/relationships/hyperlink" Target="https://twitter.com/Sharework_EU" TargetMode="External"/><Relationship Id="rId377" Type="http://schemas.openxmlformats.org/officeDocument/2006/relationships/hyperlink" Target="https://cordis.europa.eu/project/id/769638" TargetMode="External"/><Relationship Id="rId5" Type="http://schemas.openxmlformats.org/officeDocument/2006/relationships/hyperlink" Target="https://cordis.europa.eu/project/rcn/199093/factsheet/en" TargetMode="External"/><Relationship Id="rId95" Type="http://schemas.openxmlformats.org/officeDocument/2006/relationships/hyperlink" Target="https://cordis.europa.eu/project/rcn/217741/factsheet/en" TargetMode="External"/><Relationship Id="rId160" Type="http://schemas.openxmlformats.org/officeDocument/2006/relationships/hyperlink" Target="https://cordis.europa.eu/project/rcn/193381/factsheet/en" TargetMode="External"/><Relationship Id="rId181" Type="http://schemas.openxmlformats.org/officeDocument/2006/relationships/hyperlink" Target="https://cordis.europa.eu/project/rcn/221647/factsheet/en" TargetMode="External"/><Relationship Id="rId216" Type="http://schemas.openxmlformats.org/officeDocument/2006/relationships/hyperlink" Target="https://www.mat4rail.eu/" TargetMode="External"/><Relationship Id="rId237" Type="http://schemas.openxmlformats.org/officeDocument/2006/relationships/hyperlink" Target="https://cordis.europa.eu/project/rcn/206227/factsheet/en" TargetMode="External"/><Relationship Id="rId258" Type="http://schemas.openxmlformats.org/officeDocument/2006/relationships/hyperlink" Target="http://www.gosaferail.eu/" TargetMode="External"/><Relationship Id="rId279" Type="http://schemas.openxmlformats.org/officeDocument/2006/relationships/hyperlink" Target="https://twitter.com/hashtag/INNOWAG?src=hashtag_click" TargetMode="External"/><Relationship Id="rId22" Type="http://schemas.openxmlformats.org/officeDocument/2006/relationships/hyperlink" Target="https://www.5g-picture-project.eu/" TargetMode="External"/><Relationship Id="rId43" Type="http://schemas.openxmlformats.org/officeDocument/2006/relationships/hyperlink" Target="http://www.wheelwatcher.eu/" TargetMode="External"/><Relationship Id="rId64" Type="http://schemas.openxmlformats.org/officeDocument/2006/relationships/hyperlink" Target="https://cordis.europa.eu/project/rcn/196231/factsheet/en" TargetMode="External"/><Relationship Id="rId118" Type="http://schemas.openxmlformats.org/officeDocument/2006/relationships/hyperlink" Target="https://cordis.europa.eu/project/rcn/211356/factsheet/en" TargetMode="External"/><Relationship Id="rId139" Type="http://schemas.openxmlformats.org/officeDocument/2006/relationships/hyperlink" Target="http://www.europeantravellersclub.eu/" TargetMode="External"/><Relationship Id="rId290" Type="http://schemas.openxmlformats.org/officeDocument/2006/relationships/hyperlink" Target="https://twitter.com/Digasgroup" TargetMode="External"/><Relationship Id="rId304" Type="http://schemas.openxmlformats.org/officeDocument/2006/relationships/hyperlink" Target="https://twitter.com/cyberwiser" TargetMode="External"/><Relationship Id="rId325" Type="http://schemas.openxmlformats.org/officeDocument/2006/relationships/hyperlink" Target="https://cordis.europa.eu/project/id/692474" TargetMode="External"/><Relationship Id="rId346" Type="http://schemas.openxmlformats.org/officeDocument/2006/relationships/hyperlink" Target="https://cordis.europa.eu/project/id/684644" TargetMode="External"/><Relationship Id="rId367" Type="http://schemas.openxmlformats.org/officeDocument/2006/relationships/hyperlink" Target="https://cordis.europa.eu/project/id/769458" TargetMode="External"/><Relationship Id="rId85" Type="http://schemas.openxmlformats.org/officeDocument/2006/relationships/hyperlink" Target="https://cordis.europa.eu/project/rcn/204428/factsheet/en" TargetMode="External"/><Relationship Id="rId150" Type="http://schemas.openxmlformats.org/officeDocument/2006/relationships/hyperlink" Target="https://cordis.europa.eu/project/rcn/193390/factsheet/en" TargetMode="External"/><Relationship Id="rId171" Type="http://schemas.openxmlformats.org/officeDocument/2006/relationships/hyperlink" Target="https://cordis.europa.eu/project/rcn/205822/factsheet/en" TargetMode="External"/><Relationship Id="rId192" Type="http://schemas.openxmlformats.org/officeDocument/2006/relationships/hyperlink" Target="https://cordis.europa.eu/project/rcn/221397/factsheet/en" TargetMode="External"/><Relationship Id="rId206" Type="http://schemas.openxmlformats.org/officeDocument/2006/relationships/hyperlink" Target="https://cordis.europa.eu/project/rcn/211966/factsheet/en" TargetMode="External"/><Relationship Id="rId227" Type="http://schemas.openxmlformats.org/officeDocument/2006/relationships/hyperlink" Target="https://cordis.europa.eu/project/rcn/212574/factsheet/en" TargetMode="External"/><Relationship Id="rId248" Type="http://schemas.openxmlformats.org/officeDocument/2006/relationships/hyperlink" Target="https://cordis.europa.eu/project/rcn/205962/factsheet/en" TargetMode="External"/><Relationship Id="rId269" Type="http://schemas.openxmlformats.org/officeDocument/2006/relationships/hyperlink" Target="https://twitter.com/EuTravel_H2020" TargetMode="External"/><Relationship Id="rId12" Type="http://schemas.openxmlformats.org/officeDocument/2006/relationships/hyperlink" Target="https://cordis.europa.eu/project/rcn/194875/factsheet/en" TargetMode="External"/><Relationship Id="rId33" Type="http://schemas.openxmlformats.org/officeDocument/2006/relationships/hyperlink" Target="https://cordis.europa.eu/project/rcn/208892/factsheet/en" TargetMode="External"/><Relationship Id="rId108" Type="http://schemas.openxmlformats.org/officeDocument/2006/relationships/hyperlink" Target="https://cordis.europa.eu/project/rcn/205879/factsheet/en" TargetMode="External"/><Relationship Id="rId129" Type="http://schemas.openxmlformats.org/officeDocument/2006/relationships/hyperlink" Target="https://cordis.europa.eu/project/rcn/194899/factsheet/en" TargetMode="External"/><Relationship Id="rId280" Type="http://schemas.openxmlformats.org/officeDocument/2006/relationships/hyperlink" Target="https://twitter.com/hashtag/WINSIC4AP?src=hashtag_click" TargetMode="External"/><Relationship Id="rId315" Type="http://schemas.openxmlformats.org/officeDocument/2006/relationships/hyperlink" Target="https://twitter.com/Ter4R" TargetMode="External"/><Relationship Id="rId336" Type="http://schemas.openxmlformats.org/officeDocument/2006/relationships/hyperlink" Target="https://cordis.europa.eu/project/id/636012" TargetMode="External"/><Relationship Id="rId357" Type="http://schemas.openxmlformats.org/officeDocument/2006/relationships/hyperlink" Target="http://www.sharework-project.eu/" TargetMode="External"/><Relationship Id="rId54" Type="http://schemas.openxmlformats.org/officeDocument/2006/relationships/hyperlink" Target="https://transformingtransport.eu/" TargetMode="External"/><Relationship Id="rId75" Type="http://schemas.openxmlformats.org/officeDocument/2006/relationships/hyperlink" Target="https://cordis.europa.eu/project/rcn/198881/factsheet/en" TargetMode="External"/><Relationship Id="rId96" Type="http://schemas.openxmlformats.org/officeDocument/2006/relationships/hyperlink" Target="https://cordis.europa.eu/project/rcn/217728/factsheet/en" TargetMode="External"/><Relationship Id="rId140" Type="http://schemas.openxmlformats.org/officeDocument/2006/relationships/hyperlink" Target="https://cordis.europa.eu/project/rcn/193378/factsheet/en" TargetMode="External"/><Relationship Id="rId161" Type="http://schemas.openxmlformats.org/officeDocument/2006/relationships/hyperlink" Target="http://www.wrist-project.eu/" TargetMode="External"/><Relationship Id="rId182" Type="http://schemas.openxmlformats.org/officeDocument/2006/relationships/hyperlink" Target="https://cordis.europa.eu/project/rcn/221755/factsheet/en" TargetMode="External"/><Relationship Id="rId217" Type="http://schemas.openxmlformats.org/officeDocument/2006/relationships/hyperlink" Target="https://cordis.europa.eu/project/rcn/211972/factsheet/en" TargetMode="External"/><Relationship Id="rId378" Type="http://schemas.openxmlformats.org/officeDocument/2006/relationships/hyperlink" Target="https://cordis.europa.eu/project/id/690732" TargetMode="External"/><Relationship Id="rId6" Type="http://schemas.openxmlformats.org/officeDocument/2006/relationships/hyperlink" Target="https://cordis.europa.eu/project/rcn/194142/factsheet/en" TargetMode="External"/><Relationship Id="rId238" Type="http://schemas.openxmlformats.org/officeDocument/2006/relationships/hyperlink" Target="https://safe4rail.eu/" TargetMode="External"/><Relationship Id="rId259" Type="http://schemas.openxmlformats.org/officeDocument/2006/relationships/hyperlink" Target="https://cordis.europa.eu/project/rcn/205698/factsheet/en" TargetMode="External"/><Relationship Id="rId23" Type="http://schemas.openxmlformats.org/officeDocument/2006/relationships/hyperlink" Target="https://cordis.europa.eu/project/rcn/203396/factsheet/en" TargetMode="External"/><Relationship Id="rId119" Type="http://schemas.openxmlformats.org/officeDocument/2006/relationships/hyperlink" Target="https://cordis.europa.eu/project/rcn/196892/factsheet/en" TargetMode="External"/><Relationship Id="rId270" Type="http://schemas.openxmlformats.org/officeDocument/2006/relationships/hyperlink" Target="https://twitter.com/scodeproject" TargetMode="External"/><Relationship Id="rId291" Type="http://schemas.openxmlformats.org/officeDocument/2006/relationships/hyperlink" Target="https://twitter.com/Greenrail_IT" TargetMode="External"/><Relationship Id="rId305" Type="http://schemas.openxmlformats.org/officeDocument/2006/relationships/hyperlink" Target="https://twitter.com/H2020ELOBSTER" TargetMode="External"/><Relationship Id="rId326" Type="http://schemas.openxmlformats.org/officeDocument/2006/relationships/hyperlink" Target="https://cordis.europa.eu/project/id/832329" TargetMode="External"/><Relationship Id="rId347" Type="http://schemas.openxmlformats.org/officeDocument/2006/relationships/hyperlink" Target="https://cordis.europa.eu/project/id/635874" TargetMode="External"/><Relationship Id="rId44" Type="http://schemas.openxmlformats.org/officeDocument/2006/relationships/hyperlink" Target="http://www.va-rcm.co.uk/" TargetMode="External"/><Relationship Id="rId65" Type="http://schemas.openxmlformats.org/officeDocument/2006/relationships/hyperlink" Target="https://cordis.europa.eu/project/rcn/196179/factsheet/en" TargetMode="External"/><Relationship Id="rId86" Type="http://schemas.openxmlformats.org/officeDocument/2006/relationships/hyperlink" Target="https://cordis.europa.eu/project/rcn/213272/factsheet/en" TargetMode="External"/><Relationship Id="rId130" Type="http://schemas.openxmlformats.org/officeDocument/2006/relationships/hyperlink" Target="http://infrastructure.ectp.org/csa-refinet/" TargetMode="External"/><Relationship Id="rId151" Type="http://schemas.openxmlformats.org/officeDocument/2006/relationships/hyperlink" Target="http://masai.solutions/about/masai-project/" TargetMode="External"/><Relationship Id="rId368" Type="http://schemas.openxmlformats.org/officeDocument/2006/relationships/hyperlink" Target="https://cordis.europa.eu/project/id/859337" TargetMode="External"/><Relationship Id="rId172" Type="http://schemas.openxmlformats.org/officeDocument/2006/relationships/hyperlink" Target="http://www.skillfulproject.eu/" TargetMode="External"/><Relationship Id="rId193" Type="http://schemas.openxmlformats.org/officeDocument/2006/relationships/hyperlink" Target="https://cordis.europa.eu/project/rcn/221495/factsheet/en" TargetMode="External"/><Relationship Id="rId207" Type="http://schemas.openxmlformats.org/officeDocument/2006/relationships/hyperlink" Target="https://cordis.europa.eu/project/rcn/211970/factsheet/en" TargetMode="External"/><Relationship Id="rId228" Type="http://schemas.openxmlformats.org/officeDocument/2006/relationships/hyperlink" Target="https://www.momit-project.eu/" TargetMode="External"/><Relationship Id="rId249" Type="http://schemas.openxmlformats.org/officeDocument/2006/relationships/hyperlink" Target="http://mistral-s2r-project.eu/" TargetMode="External"/><Relationship Id="rId13" Type="http://schemas.openxmlformats.org/officeDocument/2006/relationships/hyperlink" Target="https://cordis.europa.eu/project/rcn/193746/factsheet/es" TargetMode="External"/><Relationship Id="rId109" Type="http://schemas.openxmlformats.org/officeDocument/2006/relationships/hyperlink" Target="https://cordis.europa.eu/project/rcn/205799/factsheet/en" TargetMode="External"/><Relationship Id="rId260" Type="http://schemas.openxmlformats.org/officeDocument/2006/relationships/hyperlink" Target="https://cordis.europa.eu/project/rcn/205695/factsheet/en" TargetMode="External"/><Relationship Id="rId281" Type="http://schemas.openxmlformats.org/officeDocument/2006/relationships/hyperlink" Target="https://twitter.com/maestro_H2020" TargetMode="External"/><Relationship Id="rId316" Type="http://schemas.openxmlformats.org/officeDocument/2006/relationships/hyperlink" Target="https://twitter.com/DIAMOND_H2020" TargetMode="External"/><Relationship Id="rId337" Type="http://schemas.openxmlformats.org/officeDocument/2006/relationships/hyperlink" Target="https://cordis.europa.eu/project/id/868242" TargetMode="External"/><Relationship Id="rId34" Type="http://schemas.openxmlformats.org/officeDocument/2006/relationships/hyperlink" Target="http://www.smart-eid.eu/" TargetMode="External"/><Relationship Id="rId55" Type="http://schemas.openxmlformats.org/officeDocument/2006/relationships/hyperlink" Target="http://www.deis-project.eu/" TargetMode="External"/><Relationship Id="rId76" Type="http://schemas.openxmlformats.org/officeDocument/2006/relationships/hyperlink" Target="https://cordis.europa.eu/project/rcn/199373/factsheet/en" TargetMode="External"/><Relationship Id="rId97" Type="http://schemas.openxmlformats.org/officeDocument/2006/relationships/hyperlink" Target="https://cordis.europa.eu/project/rcn/218915/factsheet/en" TargetMode="External"/><Relationship Id="rId120" Type="http://schemas.openxmlformats.org/officeDocument/2006/relationships/hyperlink" Target="https://bodega-project.eu/" TargetMode="External"/><Relationship Id="rId141" Type="http://schemas.openxmlformats.org/officeDocument/2006/relationships/hyperlink" Target="http://www.eutravelproject.eu/" TargetMode="External"/><Relationship Id="rId358" Type="http://schemas.openxmlformats.org/officeDocument/2006/relationships/hyperlink" Target="https://cordis.europa.eu/project/id/820807" TargetMode="External"/><Relationship Id="rId379" Type="http://schemas.openxmlformats.org/officeDocument/2006/relationships/printerSettings" Target="../printerSettings/printerSettings2.bin"/><Relationship Id="rId7" Type="http://schemas.openxmlformats.org/officeDocument/2006/relationships/hyperlink" Target="https://cordis.europa.eu/project/rcn/205398/factsheet/en" TargetMode="External"/><Relationship Id="rId162" Type="http://schemas.openxmlformats.org/officeDocument/2006/relationships/hyperlink" Target="https://cordis.europa.eu/project/rcn/204149/factsheet/en" TargetMode="External"/><Relationship Id="rId183" Type="http://schemas.openxmlformats.org/officeDocument/2006/relationships/hyperlink" Target="https://cordis.europa.eu/project/rcn/221792/factsheet/en" TargetMode="External"/><Relationship Id="rId218" Type="http://schemas.openxmlformats.org/officeDocument/2006/relationships/hyperlink" Target="https://cordis.europa.eu/project/rcn/211969/factsheet/en" TargetMode="External"/><Relationship Id="rId239" Type="http://schemas.openxmlformats.org/officeDocument/2006/relationships/hyperlink" Target="https://cordis.europa.eu/project/rcn/206230/factsheet/en" TargetMode="External"/><Relationship Id="rId250" Type="http://schemas.openxmlformats.org/officeDocument/2006/relationships/hyperlink" Target="https://cordis.europa.eu/project/rcn/206417/factsheet/en" TargetMode="External"/><Relationship Id="rId271" Type="http://schemas.openxmlformats.org/officeDocument/2006/relationships/hyperlink" Target="https://twitter.com/infralert_eu" TargetMode="External"/><Relationship Id="rId292" Type="http://schemas.openxmlformats.org/officeDocument/2006/relationships/hyperlink" Target="https://twitter.com/hashtag/LessThanWagonLoad?src=hash" TargetMode="External"/><Relationship Id="rId306" Type="http://schemas.openxmlformats.org/officeDocument/2006/relationships/hyperlink" Target="https://twitter.com/ForeseeProject" TargetMode="External"/><Relationship Id="rId24" Type="http://schemas.openxmlformats.org/officeDocument/2006/relationships/hyperlink" Target="https://www.enable-s3.eu/" TargetMode="External"/><Relationship Id="rId45" Type="http://schemas.openxmlformats.org/officeDocument/2006/relationships/hyperlink" Target="https://cordis.europa.eu/project/rcn/203338/factsheet/en" TargetMode="External"/><Relationship Id="rId66" Type="http://schemas.openxmlformats.org/officeDocument/2006/relationships/hyperlink" Target="https://cordis.europa.eu/project/rcn/196661/factsheet/en" TargetMode="External"/><Relationship Id="rId87" Type="http://schemas.openxmlformats.org/officeDocument/2006/relationships/hyperlink" Target="https://cordis.europa.eu/project/rcn/213664/factsheet/en" TargetMode="External"/><Relationship Id="rId110" Type="http://schemas.openxmlformats.org/officeDocument/2006/relationships/hyperlink" Target="https://cordis.europa.eu/project/rcn/204236/factsheet/en" TargetMode="External"/><Relationship Id="rId131" Type="http://schemas.openxmlformats.org/officeDocument/2006/relationships/hyperlink" Target="https://cordis.europa.eu/project/rcn/194894/factsheet/en" TargetMode="External"/><Relationship Id="rId327" Type="http://schemas.openxmlformats.org/officeDocument/2006/relationships/hyperlink" Target="https://cordis.europa.eu/project/id/868418" TargetMode="External"/><Relationship Id="rId348" Type="http://schemas.openxmlformats.org/officeDocument/2006/relationships/hyperlink" Target="http://railactivation.eu/" TargetMode="External"/><Relationship Id="rId369" Type="http://schemas.openxmlformats.org/officeDocument/2006/relationships/hyperlink" Target="https://iorl.5g-ppp.eu/" TargetMode="External"/><Relationship Id="rId152" Type="http://schemas.openxmlformats.org/officeDocument/2006/relationships/hyperlink" Target="https://cordis.europa.eu/project/rcn/193387/factsheet/en" TargetMode="External"/><Relationship Id="rId173" Type="http://schemas.openxmlformats.org/officeDocument/2006/relationships/hyperlink" Target="http://lessthanwagonload.eu/" TargetMode="External"/><Relationship Id="rId194" Type="http://schemas.openxmlformats.org/officeDocument/2006/relationships/hyperlink" Target="https://cordis.europa.eu/project/rcn/221599/factsheet/en" TargetMode="External"/><Relationship Id="rId208" Type="http://schemas.openxmlformats.org/officeDocument/2006/relationships/hyperlink" Target="https://cordis.europa.eu/project/rcn/211968/factsheet/en" TargetMode="External"/><Relationship Id="rId229" Type="http://schemas.openxmlformats.org/officeDocument/2006/relationships/hyperlink" Target="https://cordis.europa.eu/project/rcn/205481/factsheet/en" TargetMode="External"/><Relationship Id="rId380" Type="http://schemas.openxmlformats.org/officeDocument/2006/relationships/drawing" Target="../drawings/drawing2.xml"/><Relationship Id="rId240" Type="http://schemas.openxmlformats.org/officeDocument/2006/relationships/hyperlink" Target="http://www.gof4r.eu/" TargetMode="External"/><Relationship Id="rId261" Type="http://schemas.openxmlformats.org/officeDocument/2006/relationships/hyperlink" Target="https://cordis.europa.eu/project/rcn/205671/factsheet/en" TargetMode="External"/><Relationship Id="rId14" Type="http://schemas.openxmlformats.org/officeDocument/2006/relationships/hyperlink" Target="http://www.ersat-eav.eu/" TargetMode="External"/><Relationship Id="rId35" Type="http://schemas.openxmlformats.org/officeDocument/2006/relationships/hyperlink" Target="https://cordis.europa.eu/project/rcn/205489/factsheet/en" TargetMode="External"/><Relationship Id="rId56" Type="http://schemas.openxmlformats.org/officeDocument/2006/relationships/hyperlink" Target="https://www.maestro-project.eu/projects/about-the-project/" TargetMode="External"/><Relationship Id="rId77" Type="http://schemas.openxmlformats.org/officeDocument/2006/relationships/hyperlink" Target="https://cordis.europa.eu/project/rcn/206826/factsheet/en" TargetMode="External"/><Relationship Id="rId100" Type="http://schemas.openxmlformats.org/officeDocument/2006/relationships/hyperlink" Target="https://cordis.europa.eu/project/rcn/197566/factsheet/en" TargetMode="External"/><Relationship Id="rId282" Type="http://schemas.openxmlformats.org/officeDocument/2006/relationships/hyperlink" Target="https://twitter.com/TransformTransp" TargetMode="External"/><Relationship Id="rId317" Type="http://schemas.openxmlformats.org/officeDocument/2006/relationships/hyperlink" Target="https://cordis.europa.eu/project/id/856709" TargetMode="External"/><Relationship Id="rId338" Type="http://schemas.openxmlformats.org/officeDocument/2006/relationships/hyperlink" Target="https://www.ggls.ltd/" TargetMode="External"/><Relationship Id="rId359" Type="http://schemas.openxmlformats.org/officeDocument/2006/relationships/hyperlink" Target="https://cordis.europa.eu/project/id/644378" TargetMode="External"/><Relationship Id="rId8" Type="http://schemas.openxmlformats.org/officeDocument/2006/relationships/hyperlink" Target="https://cordis.europa.eu/project/rcn/211309/factsheet/en" TargetMode="External"/><Relationship Id="rId98" Type="http://schemas.openxmlformats.org/officeDocument/2006/relationships/hyperlink" Target="https://cordis.europa.eu/project/rcn/199202/factsheet/en" TargetMode="External"/><Relationship Id="rId121" Type="http://schemas.openxmlformats.org/officeDocument/2006/relationships/hyperlink" Target="https://cordis.europa.eu/project/rcn/202692/factsheet/en" TargetMode="External"/><Relationship Id="rId142" Type="http://schemas.openxmlformats.org/officeDocument/2006/relationships/hyperlink" Target="https://cordis.europa.eu/project/rcn/193406/factsheet/en" TargetMode="External"/><Relationship Id="rId163" Type="http://schemas.openxmlformats.org/officeDocument/2006/relationships/hyperlink" Target="http://www.intermodeleu.eu/" TargetMode="External"/><Relationship Id="rId184" Type="http://schemas.openxmlformats.org/officeDocument/2006/relationships/hyperlink" Target="https://cordis.europa.eu/project/rcn/221705/factsheet/en" TargetMode="External"/><Relationship Id="rId219" Type="http://schemas.openxmlformats.org/officeDocument/2006/relationships/hyperlink" Target="http://www.run2rail.eu/" TargetMode="External"/><Relationship Id="rId370" Type="http://schemas.openxmlformats.org/officeDocument/2006/relationships/hyperlink" Target="https://cordis.europa.eu/project/id/761586/es" TargetMode="External"/><Relationship Id="rId230" Type="http://schemas.openxmlformats.org/officeDocument/2006/relationships/hyperlink" Target="https://cordis.europa.eu/project/rcn/205665/factsheet/en" TargetMode="External"/><Relationship Id="rId251" Type="http://schemas.openxmlformats.org/officeDocument/2006/relationships/hyperlink" Target="https://www.vite-project.com/" TargetMode="External"/><Relationship Id="rId25" Type="http://schemas.openxmlformats.org/officeDocument/2006/relationships/hyperlink" Target="https://cordis.europa.eu/project/rcn/210802/factsheet/en" TargetMode="External"/><Relationship Id="rId46" Type="http://schemas.openxmlformats.org/officeDocument/2006/relationships/hyperlink" Target="https://cordis.europa.eu/project/rcn/200231/factsheet/en" TargetMode="External"/><Relationship Id="rId67" Type="http://schemas.openxmlformats.org/officeDocument/2006/relationships/hyperlink" Target="https://cordis.europa.eu/project/rcn/201722/factsheet/en" TargetMode="External"/><Relationship Id="rId272" Type="http://schemas.openxmlformats.org/officeDocument/2006/relationships/hyperlink" Target="https://twitter.com/netirail" TargetMode="External"/><Relationship Id="rId293" Type="http://schemas.openxmlformats.org/officeDocument/2006/relationships/hyperlink" Target="https://twitter.com/hashtag/skillfulproject?src=hash" TargetMode="External"/><Relationship Id="rId307" Type="http://schemas.openxmlformats.org/officeDocument/2006/relationships/hyperlink" Target="https://twitter.com/In2Track" TargetMode="External"/><Relationship Id="rId328" Type="http://schemas.openxmlformats.org/officeDocument/2006/relationships/hyperlink" Target="https://cordis.europa.eu/project/id/723265" TargetMode="External"/><Relationship Id="rId349" Type="http://schemas.openxmlformats.org/officeDocument/2006/relationships/hyperlink" Target="https://cordis.europa.eu/project/id/861887" TargetMode="External"/><Relationship Id="rId88" Type="http://schemas.openxmlformats.org/officeDocument/2006/relationships/hyperlink" Target="https://cordis.europa.eu/project/rcn/211306/factsheet/en" TargetMode="External"/><Relationship Id="rId111" Type="http://schemas.openxmlformats.org/officeDocument/2006/relationships/hyperlink" Target="https://cordis.europa.eu/project/rcn/213206/factsheet/en" TargetMode="External"/><Relationship Id="rId132" Type="http://schemas.openxmlformats.org/officeDocument/2006/relationships/hyperlink" Target="http://newrail.org/setris/" TargetMode="External"/><Relationship Id="rId153" Type="http://schemas.openxmlformats.org/officeDocument/2006/relationships/hyperlink" Target="http://www.netirail.eu/" TargetMode="External"/><Relationship Id="rId174" Type="http://schemas.openxmlformats.org/officeDocument/2006/relationships/hyperlink" Target="http://foreseeproject.eu/" TargetMode="External"/><Relationship Id="rId195" Type="http://schemas.openxmlformats.org/officeDocument/2006/relationships/hyperlink" Target="https://cordis.europa.eu/project/rcn/221396/factsheet/en" TargetMode="External"/><Relationship Id="rId209" Type="http://schemas.openxmlformats.org/officeDocument/2006/relationships/hyperlink" Target="https://cordis.europa.eu/project/rcn/211965/factsheet/en" TargetMode="External"/><Relationship Id="rId360" Type="http://schemas.openxmlformats.org/officeDocument/2006/relationships/hyperlink" Target="https://cordis.europa.eu/project/id/673659" TargetMode="External"/><Relationship Id="rId381" Type="http://schemas.openxmlformats.org/officeDocument/2006/relationships/table" Target="../tables/table1.xml"/><Relationship Id="rId220" Type="http://schemas.openxmlformats.org/officeDocument/2006/relationships/hyperlink" Target="https://cordis.europa.eu/project/rcn/211620/factsheet/en" TargetMode="External"/><Relationship Id="rId241" Type="http://schemas.openxmlformats.org/officeDocument/2006/relationships/hyperlink" Target="https://cordis.europa.eu/project/rcn/205952/factsheet/en" TargetMode="External"/><Relationship Id="rId15" Type="http://schemas.openxmlformats.org/officeDocument/2006/relationships/hyperlink" Target="https://cordis.europa.eu/project/rcn/212900/factsheet/en" TargetMode="External"/><Relationship Id="rId36" Type="http://schemas.openxmlformats.org/officeDocument/2006/relationships/hyperlink" Target="https://cordis.europa.eu/project/rcn/205423/factsheet/en" TargetMode="External"/><Relationship Id="rId57" Type="http://schemas.openxmlformats.org/officeDocument/2006/relationships/hyperlink" Target="https://cordis.europa.eu/project/rcn/196312/factsheet/en" TargetMode="External"/><Relationship Id="rId262" Type="http://schemas.openxmlformats.org/officeDocument/2006/relationships/hyperlink" Target="https://cordis.europa.eu/project/rcn/205644/factsheet/en" TargetMode="External"/><Relationship Id="rId283" Type="http://schemas.openxmlformats.org/officeDocument/2006/relationships/hyperlink" Target="https://twitter.com/hashtag/in2smart?src=hash" TargetMode="External"/><Relationship Id="rId318" Type="http://schemas.openxmlformats.org/officeDocument/2006/relationships/hyperlink" Target="https://cordis.europa.eu/project/id/871669" TargetMode="External"/><Relationship Id="rId339" Type="http://schemas.openxmlformats.org/officeDocument/2006/relationships/hyperlink" Target="https://cordis.europa.eu/project/id/870257" TargetMode="External"/><Relationship Id="rId78" Type="http://schemas.openxmlformats.org/officeDocument/2006/relationships/hyperlink" Target="https://cordis.europa.eu/project/rcn/204380/factsheet/en" TargetMode="External"/><Relationship Id="rId99" Type="http://schemas.openxmlformats.org/officeDocument/2006/relationships/hyperlink" Target="https://raai-project.eu/" TargetMode="External"/><Relationship Id="rId101" Type="http://schemas.openxmlformats.org/officeDocument/2006/relationships/hyperlink" Target="https://cordis.europa.eu/project/rcn/196397/factsheet/en" TargetMode="External"/><Relationship Id="rId122" Type="http://schemas.openxmlformats.org/officeDocument/2006/relationships/hyperlink" Target="https://www.cipsec.eu/" TargetMode="External"/><Relationship Id="rId143" Type="http://schemas.openxmlformats.org/officeDocument/2006/relationships/hyperlink" Target="http://www.hermes-h2020.eu/" TargetMode="External"/><Relationship Id="rId164" Type="http://schemas.openxmlformats.org/officeDocument/2006/relationships/hyperlink" Target="http://ragtime-asset.eu/" TargetMode="External"/><Relationship Id="rId185" Type="http://schemas.openxmlformats.org/officeDocument/2006/relationships/hyperlink" Target="https://cordis.europa.eu/project/rcn/221880/factsheet/en" TargetMode="External"/><Relationship Id="rId350" Type="http://schemas.openxmlformats.org/officeDocument/2006/relationships/hyperlink" Target="https://twitter.com/ActivationRail" TargetMode="External"/><Relationship Id="rId371" Type="http://schemas.openxmlformats.org/officeDocument/2006/relationships/hyperlink" Target="https://cordis.europa.eu/project/id/671598" TargetMode="External"/><Relationship Id="rId9" Type="http://schemas.openxmlformats.org/officeDocument/2006/relationships/hyperlink" Target="https://cordis.europa.eu/project/rcn/214835/factsheet/en" TargetMode="External"/><Relationship Id="rId210" Type="http://schemas.openxmlformats.org/officeDocument/2006/relationships/hyperlink" Target="https://cordis.europa.eu/project/rcn/212010/factsheet/en" TargetMode="External"/><Relationship Id="rId26" Type="http://schemas.openxmlformats.org/officeDocument/2006/relationships/hyperlink" Target="https://www.winsic4ap-project.org/" TargetMode="External"/><Relationship Id="rId231" Type="http://schemas.openxmlformats.org/officeDocument/2006/relationships/hyperlink" Target="https://cordis.europa.eu/project/rcn/205648/factsheet/en" TargetMode="External"/><Relationship Id="rId252" Type="http://schemas.openxmlformats.org/officeDocument/2006/relationships/hyperlink" Target="https://cordis.europa.eu/project/rcn/206224/factsheet/en" TargetMode="External"/><Relationship Id="rId273" Type="http://schemas.openxmlformats.org/officeDocument/2006/relationships/hyperlink" Target="https://twitter.com/ENABLE_S3" TargetMode="External"/><Relationship Id="rId294" Type="http://schemas.openxmlformats.org/officeDocument/2006/relationships/hyperlink" Target="https://twitter.com/hashtag/ERSAT_GGC?src=hash" TargetMode="External"/><Relationship Id="rId308" Type="http://schemas.openxmlformats.org/officeDocument/2006/relationships/hyperlink" Target="https://twitter.com/assets4rail" TargetMode="External"/><Relationship Id="rId329" Type="http://schemas.openxmlformats.org/officeDocument/2006/relationships/hyperlink" Target="http://www.cybersec4europe.eu/" TargetMode="External"/><Relationship Id="rId47" Type="http://schemas.openxmlformats.org/officeDocument/2006/relationships/hyperlink" Target="https://cordis.europa.eu/project/rcn/204192/factsheet/en" TargetMode="External"/><Relationship Id="rId68" Type="http://schemas.openxmlformats.org/officeDocument/2006/relationships/hyperlink" Target="https://cordis.europa.eu/project/rcn/197409/factsheet/en" TargetMode="External"/><Relationship Id="rId89" Type="http://schemas.openxmlformats.org/officeDocument/2006/relationships/hyperlink" Target="https://cordis.europa.eu/project/rcn/213634/factsheet/en" TargetMode="External"/><Relationship Id="rId112" Type="http://schemas.openxmlformats.org/officeDocument/2006/relationships/hyperlink" Target="https://cordis.europa.eu/project/rcn/213224/factsheet/en" TargetMode="External"/><Relationship Id="rId133" Type="http://schemas.openxmlformats.org/officeDocument/2006/relationships/hyperlink" Target="https://cordis.europa.eu/project/rcn/194890/factsheet/en" TargetMode="External"/><Relationship Id="rId154" Type="http://schemas.openxmlformats.org/officeDocument/2006/relationships/hyperlink" Target="https://cordis.europa.eu/project/rcn/193368/factsheet/en" TargetMode="External"/><Relationship Id="rId175" Type="http://schemas.openxmlformats.org/officeDocument/2006/relationships/hyperlink" Target="http://www.recotransproject.eu/" TargetMode="External"/><Relationship Id="rId340" Type="http://schemas.openxmlformats.org/officeDocument/2006/relationships/hyperlink" Target="https://cordis.europa.eu/project/id/663463" TargetMode="External"/><Relationship Id="rId361" Type="http://schemas.openxmlformats.org/officeDocument/2006/relationships/hyperlink" Target="https://cordis.europa.eu/project/id/832674" TargetMode="External"/><Relationship Id="rId196" Type="http://schemas.openxmlformats.org/officeDocument/2006/relationships/hyperlink" Target="https://cordis.europa.eu/project/rcn/224187/factsheet/en" TargetMode="External"/><Relationship Id="rId200" Type="http://schemas.openxmlformats.org/officeDocument/2006/relationships/hyperlink" Target="http://gate4rail.eu/" TargetMode="External"/><Relationship Id="rId16" Type="http://schemas.openxmlformats.org/officeDocument/2006/relationships/hyperlink" Target="http://www.ersat-ggc.eu/" TargetMode="External"/><Relationship Id="rId221" Type="http://schemas.openxmlformats.org/officeDocument/2006/relationships/hyperlink" Target="http://www.fairstations.eu/" TargetMode="External"/><Relationship Id="rId242" Type="http://schemas.openxmlformats.org/officeDocument/2006/relationships/hyperlink" Target="http://smartrail-automation-project.net/" TargetMode="External"/><Relationship Id="rId263" Type="http://schemas.openxmlformats.org/officeDocument/2006/relationships/hyperlink" Target="https://cordis.europa.eu/project/rcn/207495/factsheet/en" TargetMode="External"/><Relationship Id="rId284" Type="http://schemas.openxmlformats.org/officeDocument/2006/relationships/hyperlink" Target="https://twitter.com/momit_project" TargetMode="External"/><Relationship Id="rId319" Type="http://schemas.openxmlformats.org/officeDocument/2006/relationships/hyperlink" Target="https://cordis.europa.eu/project/id/650677" TargetMode="External"/><Relationship Id="rId37" Type="http://schemas.openxmlformats.org/officeDocument/2006/relationships/hyperlink" Target="https://blog.qub.ac.uk/wordpress/iconic/" TargetMode="External"/><Relationship Id="rId58" Type="http://schemas.openxmlformats.org/officeDocument/2006/relationships/hyperlink" Target="https://cordis.europa.eu/project/rcn/196163/factsheet/en" TargetMode="External"/><Relationship Id="rId79" Type="http://schemas.openxmlformats.org/officeDocument/2006/relationships/hyperlink" Target="https://cordis.europa.eu/project/rcn/207140/factsheet/en" TargetMode="External"/><Relationship Id="rId102" Type="http://schemas.openxmlformats.org/officeDocument/2006/relationships/hyperlink" Target="https://cordis.europa.eu/project/rcn/197947/factsheet/en" TargetMode="External"/><Relationship Id="rId123" Type="http://schemas.openxmlformats.org/officeDocument/2006/relationships/hyperlink" Target="https://www.cyberwiser.eu/" TargetMode="External"/><Relationship Id="rId144" Type="http://schemas.openxmlformats.org/officeDocument/2006/relationships/hyperlink" Target="https://cordis.europa.eu/project/rcn/193360/factsheet/en" TargetMode="External"/><Relationship Id="rId330" Type="http://schemas.openxmlformats.org/officeDocument/2006/relationships/hyperlink" Target="https://cordis.europa.eu/project/id/830929" TargetMode="External"/><Relationship Id="rId90" Type="http://schemas.openxmlformats.org/officeDocument/2006/relationships/hyperlink" Target="https://cordis.europa.eu/project/rcn/210656/factsheet/en" TargetMode="External"/><Relationship Id="rId165" Type="http://schemas.openxmlformats.org/officeDocument/2006/relationships/hyperlink" Target="https://cordis.europa.eu/project/rcn/204766/factsheet/en" TargetMode="External"/><Relationship Id="rId186" Type="http://schemas.openxmlformats.org/officeDocument/2006/relationships/hyperlink" Target="https://cordis.europa.eu/project/rcn/221491/factsheet/en" TargetMode="External"/><Relationship Id="rId351" Type="http://schemas.openxmlformats.org/officeDocument/2006/relationships/hyperlink" Target="https://cordis.europa.eu/project/id/644235" TargetMode="External"/><Relationship Id="rId372" Type="http://schemas.openxmlformats.org/officeDocument/2006/relationships/hyperlink" Target="https://twitter.com/Crosshaul_eu" TargetMode="External"/><Relationship Id="rId211" Type="http://schemas.openxmlformats.org/officeDocument/2006/relationships/hyperlink" Target="https://cordis.europa.eu/project/rcn/211567/factsheet/en" TargetMode="External"/><Relationship Id="rId232" Type="http://schemas.openxmlformats.org/officeDocument/2006/relationships/hyperlink" Target="https://cordis.europa.eu/project/rcn/205482/factsheet/en" TargetMode="External"/><Relationship Id="rId253" Type="http://schemas.openxmlformats.org/officeDocument/2006/relationships/hyperlink" Target="http://www.dynafreight-rail.eu/" TargetMode="External"/><Relationship Id="rId274" Type="http://schemas.openxmlformats.org/officeDocument/2006/relationships/hyperlink" Target="https://twitter.com/SAFEPOWER_H2020" TargetMode="External"/><Relationship Id="rId295" Type="http://schemas.openxmlformats.org/officeDocument/2006/relationships/hyperlink" Target="https://twitter.com/SIAGalileo" TargetMode="External"/><Relationship Id="rId309" Type="http://schemas.openxmlformats.org/officeDocument/2006/relationships/hyperlink" Target="https://twitter.com/emulradio4rail" TargetMode="External"/><Relationship Id="rId27" Type="http://schemas.openxmlformats.org/officeDocument/2006/relationships/hyperlink" Target="https://cordis.europa.eu/project/rcn/196081/factsheet/en" TargetMode="External"/><Relationship Id="rId48" Type="http://schemas.openxmlformats.org/officeDocument/2006/relationships/hyperlink" Target="https://cordis.europa.eu/project/rcn/204983/factsheet/en" TargetMode="External"/><Relationship Id="rId69" Type="http://schemas.openxmlformats.org/officeDocument/2006/relationships/hyperlink" Target="https://cordis.europa.eu/project/rcn/199221/factsheet/en" TargetMode="External"/><Relationship Id="rId113" Type="http://schemas.openxmlformats.org/officeDocument/2006/relationships/hyperlink" Target="https://cordis.europa.eu/project/rcn/212468/factsheet/en" TargetMode="External"/><Relationship Id="rId134" Type="http://schemas.openxmlformats.org/officeDocument/2006/relationships/hyperlink" Target="https://cordis.europa.eu/project/rcn/193353/factsheet/en" TargetMode="External"/><Relationship Id="rId320" Type="http://schemas.openxmlformats.org/officeDocument/2006/relationships/hyperlink" Target="http://www.4foldcontainers.com/" TargetMode="External"/><Relationship Id="rId80" Type="http://schemas.openxmlformats.org/officeDocument/2006/relationships/hyperlink" Target="https://cordis.europa.eu/project/rcn/205032/factsheet/en" TargetMode="External"/><Relationship Id="rId155" Type="http://schemas.openxmlformats.org/officeDocument/2006/relationships/hyperlink" Target="http://www.roll2rail.eu/" TargetMode="External"/><Relationship Id="rId176" Type="http://schemas.openxmlformats.org/officeDocument/2006/relationships/hyperlink" Target="https://safe4rail.eu/" TargetMode="External"/><Relationship Id="rId197" Type="http://schemas.openxmlformats.org/officeDocument/2006/relationships/hyperlink" Target="http://www.assets4rail.eu/" TargetMode="External"/><Relationship Id="rId341" Type="http://schemas.openxmlformats.org/officeDocument/2006/relationships/hyperlink" Target="https://cordis.europa.eu/project/id/878436" TargetMode="External"/><Relationship Id="rId362" Type="http://schemas.openxmlformats.org/officeDocument/2006/relationships/hyperlink" Target="https://cordis.europa.eu/project/id/827908" TargetMode="External"/><Relationship Id="rId201" Type="http://schemas.openxmlformats.org/officeDocument/2006/relationships/hyperlink" Target="https://www.marathon2operation.eu/web/" TargetMode="External"/><Relationship Id="rId222" Type="http://schemas.openxmlformats.org/officeDocument/2006/relationships/hyperlink" Target="https://cordis.europa.eu/project/rcn/211758/factsheet/en" TargetMode="External"/><Relationship Id="rId243" Type="http://schemas.openxmlformats.org/officeDocument/2006/relationships/hyperlink" Target="https://cordis.europa.eu/project/rcn/206419/factsheet/en" TargetMode="External"/><Relationship Id="rId264" Type="http://schemas.openxmlformats.org/officeDocument/2006/relationships/hyperlink" Target="https://cordis.europa.eu/project/rcn/207498/factsheet/en" TargetMode="External"/><Relationship Id="rId285" Type="http://schemas.openxmlformats.org/officeDocument/2006/relationships/hyperlink" Target="https://twitter.com/In2Track" TargetMode="External"/><Relationship Id="rId17" Type="http://schemas.openxmlformats.org/officeDocument/2006/relationships/hyperlink" Target="https://cordis.europa.eu/project/rcn/199612/factsheet/en" TargetMode="External"/><Relationship Id="rId38" Type="http://schemas.openxmlformats.org/officeDocument/2006/relationships/hyperlink" Target="https://cordis.europa.eu/project/rcn/205534/factsheet/en" TargetMode="External"/><Relationship Id="rId59" Type="http://schemas.openxmlformats.org/officeDocument/2006/relationships/hyperlink" Target="http://www.greenrailgroup.com/en/home/" TargetMode="External"/><Relationship Id="rId103" Type="http://schemas.openxmlformats.org/officeDocument/2006/relationships/hyperlink" Target="http://www.warntrak.com/" TargetMode="External"/><Relationship Id="rId124" Type="http://schemas.openxmlformats.org/officeDocument/2006/relationships/hyperlink" Target="https://cordis.europa.eu/project/rcn/216068/factsheet/en" TargetMode="External"/><Relationship Id="rId310" Type="http://schemas.openxmlformats.org/officeDocument/2006/relationships/hyperlink" Target="https://twitter.com/flex_rail" TargetMode="External"/><Relationship Id="rId70" Type="http://schemas.openxmlformats.org/officeDocument/2006/relationships/hyperlink" Target="https://cordis.europa.eu/project/rcn/197420/factsheet/en" TargetMode="External"/><Relationship Id="rId91" Type="http://schemas.openxmlformats.org/officeDocument/2006/relationships/hyperlink" Target="https://cordis.europa.eu/project/rcn/210692/factsheet/en" TargetMode="External"/><Relationship Id="rId145" Type="http://schemas.openxmlformats.org/officeDocument/2006/relationships/hyperlink" Target="http://www.in2rail.eu/" TargetMode="External"/><Relationship Id="rId166" Type="http://schemas.openxmlformats.org/officeDocument/2006/relationships/hyperlink" Target="http://transport-scoreboard.eu/project/" TargetMode="External"/><Relationship Id="rId187" Type="http://schemas.openxmlformats.org/officeDocument/2006/relationships/hyperlink" Target="https://cordis.europa.eu/project/rcn/220744/factsheet/en" TargetMode="External"/><Relationship Id="rId331" Type="http://schemas.openxmlformats.org/officeDocument/2006/relationships/hyperlink" Target="https://cordis.europa.eu/project/id/761379" TargetMode="External"/><Relationship Id="rId352" Type="http://schemas.openxmlformats.org/officeDocument/2006/relationships/hyperlink" Target="https://twitter.com/SCOTTProject2" TargetMode="External"/><Relationship Id="rId373" Type="http://schemas.openxmlformats.org/officeDocument/2006/relationships/hyperlink" Target="https://cordis.europa.eu/project/id/761992" TargetMode="External"/><Relationship Id="rId1" Type="http://schemas.openxmlformats.org/officeDocument/2006/relationships/hyperlink" Target="https://cordis.europa.eu/project/rcn/209714/factsheet/en" TargetMode="External"/><Relationship Id="rId212" Type="http://schemas.openxmlformats.org/officeDocument/2006/relationships/hyperlink" Target="http://www.astrail.eu/" TargetMode="External"/><Relationship Id="rId233" Type="http://schemas.openxmlformats.org/officeDocument/2006/relationships/hyperlink" Target="https://cordis.europa.eu/project/rcn/206228/factsheet/en" TargetMode="External"/><Relationship Id="rId254" Type="http://schemas.openxmlformats.org/officeDocument/2006/relationships/hyperlink" Target="https://cordis.europa.eu/project/rcn/206229/factsheet/en" TargetMode="External"/><Relationship Id="rId28" Type="http://schemas.openxmlformats.org/officeDocument/2006/relationships/hyperlink" Target="https://cordis.europa.eu/project/rcn/206292/factsheet/en" TargetMode="External"/><Relationship Id="rId49" Type="http://schemas.openxmlformats.org/officeDocument/2006/relationships/hyperlink" Target="https://cordis.europa.eu/project/rcn/207429/factsheet/en" TargetMode="External"/><Relationship Id="rId114" Type="http://schemas.openxmlformats.org/officeDocument/2006/relationships/hyperlink" Target="https://cordis.europa.eu/project/rcn/212133/factsheet/en" TargetMode="External"/><Relationship Id="rId275" Type="http://schemas.openxmlformats.org/officeDocument/2006/relationships/hyperlink" Target="https://twitter.com/OPEUS_Project" TargetMode="External"/><Relationship Id="rId296" Type="http://schemas.openxmlformats.org/officeDocument/2006/relationships/hyperlink" Target="https://twitter.com/5G_PICTURE" TargetMode="External"/><Relationship Id="rId300" Type="http://schemas.openxmlformats.org/officeDocument/2006/relationships/hyperlink" Target="https://twitter.com/hashtag/In2Stempo?src=hash" TargetMode="External"/><Relationship Id="rId60" Type="http://schemas.openxmlformats.org/officeDocument/2006/relationships/hyperlink" Target="https://cordis.europa.eu/project/rcn/196706/factsheet/en" TargetMode="External"/><Relationship Id="rId81" Type="http://schemas.openxmlformats.org/officeDocument/2006/relationships/hyperlink" Target="http://ivmtech.it/prodotti/powerve/" TargetMode="External"/><Relationship Id="rId135" Type="http://schemas.openxmlformats.org/officeDocument/2006/relationships/hyperlink" Target="http://bonvoyage2020.eu/" TargetMode="External"/><Relationship Id="rId156" Type="http://schemas.openxmlformats.org/officeDocument/2006/relationships/hyperlink" Target="https://cordis.europa.eu/project/rcn/193352/factsheet/en" TargetMode="External"/><Relationship Id="rId177" Type="http://schemas.openxmlformats.org/officeDocument/2006/relationships/hyperlink" Target="https://ter4rail.eu/" TargetMode="External"/><Relationship Id="rId198" Type="http://schemas.openxmlformats.org/officeDocument/2006/relationships/hyperlink" Target="http://www.emulradio4rail.eu/" TargetMode="External"/><Relationship Id="rId321" Type="http://schemas.openxmlformats.org/officeDocument/2006/relationships/hyperlink" Target="https://twitter.com/5growth_eu" TargetMode="External"/><Relationship Id="rId342" Type="http://schemas.openxmlformats.org/officeDocument/2006/relationships/hyperlink" Target="https://cordis.europa.eu/project/id/867690" TargetMode="External"/><Relationship Id="rId363" Type="http://schemas.openxmlformats.org/officeDocument/2006/relationships/hyperlink" Target="https://cordis.europa.eu/project/id/835567" TargetMode="External"/><Relationship Id="rId202" Type="http://schemas.openxmlformats.org/officeDocument/2006/relationships/hyperlink" Target="https://movingrail.eu/" TargetMode="External"/><Relationship Id="rId223" Type="http://schemas.openxmlformats.org/officeDocument/2006/relationships/hyperlink" Target="http://www.smarte-rail.eu/" TargetMode="External"/><Relationship Id="rId244" Type="http://schemas.openxmlformats.org/officeDocument/2006/relationships/hyperlink" Target="https://www.destinate-project.tu-berlin.de/menue/destinate/" TargetMode="External"/><Relationship Id="rId18" Type="http://schemas.openxmlformats.org/officeDocument/2006/relationships/hyperlink" Target="https://cordis.europa.eu/project/rcn/199338/factsheet/en" TargetMode="External"/><Relationship Id="rId39" Type="http://schemas.openxmlformats.org/officeDocument/2006/relationships/hyperlink" Target="https://www.smartietn.eu/" TargetMode="External"/><Relationship Id="rId265" Type="http://schemas.openxmlformats.org/officeDocument/2006/relationships/hyperlink" Target="https://cordis.europa.eu/project/rcn/205643/factsheet/en" TargetMode="External"/><Relationship Id="rId286" Type="http://schemas.openxmlformats.org/officeDocument/2006/relationships/hyperlink" Target="https://twitter.com/hashtag/PINTA?src=hash" TargetMode="External"/><Relationship Id="rId50" Type="http://schemas.openxmlformats.org/officeDocument/2006/relationships/hyperlink" Target="https://cordis.europa.eu/project/rcn/194302/factsheet/en" TargetMode="External"/><Relationship Id="rId104" Type="http://schemas.openxmlformats.org/officeDocument/2006/relationships/hyperlink" Target="https://cordis.europa.eu/project/rcn/197547/factsheet/en" TargetMode="External"/><Relationship Id="rId125" Type="http://schemas.openxmlformats.org/officeDocument/2006/relationships/hyperlink" Target="http://www.e-lobster.eu/" TargetMode="External"/><Relationship Id="rId146" Type="http://schemas.openxmlformats.org/officeDocument/2006/relationships/hyperlink" Target="https://cordis.europa.eu/project/rcn/193404/factsheet/en" TargetMode="External"/><Relationship Id="rId167" Type="http://schemas.openxmlformats.org/officeDocument/2006/relationships/hyperlink" Target="https://cordis.europa.eu/project/rcn/209711/factsheet/en" TargetMode="External"/><Relationship Id="rId188" Type="http://schemas.openxmlformats.org/officeDocument/2006/relationships/hyperlink" Target="https://cordis.europa.eu/project/rcn/221686/factsheet/en" TargetMode="External"/><Relationship Id="rId311" Type="http://schemas.openxmlformats.org/officeDocument/2006/relationships/hyperlink" Target="https://twitter.com/hashtag/Gate4Rail?src=hash" TargetMode="External"/><Relationship Id="rId332" Type="http://schemas.openxmlformats.org/officeDocument/2006/relationships/hyperlink" Target="https://cordis.europa.eu/project/id/815001" TargetMode="External"/><Relationship Id="rId353" Type="http://schemas.openxmlformats.org/officeDocument/2006/relationships/hyperlink" Target="https://cordis.europa.eu/project/id/737422" TargetMode="External"/><Relationship Id="rId374" Type="http://schemas.openxmlformats.org/officeDocument/2006/relationships/hyperlink" Target="https://twitter.com/5GIoRL" TargetMode="External"/><Relationship Id="rId71" Type="http://schemas.openxmlformats.org/officeDocument/2006/relationships/hyperlink" Target="https://cordis.europa.eu/project/rcn/198883/factsheet/en" TargetMode="External"/><Relationship Id="rId92" Type="http://schemas.openxmlformats.org/officeDocument/2006/relationships/hyperlink" Target="https://cordis.europa.eu/project/rcn/213668/factsheet/en" TargetMode="External"/><Relationship Id="rId213" Type="http://schemas.openxmlformats.org/officeDocument/2006/relationships/hyperlink" Target="https://cordis.europa.eu/project/rcn/213529/factsheet/en" TargetMode="External"/><Relationship Id="rId234" Type="http://schemas.openxmlformats.org/officeDocument/2006/relationships/hyperlink" Target="http://www.st4rt.eu/" TargetMode="External"/><Relationship Id="rId2" Type="http://schemas.openxmlformats.org/officeDocument/2006/relationships/hyperlink" Target="https://cordis.europa.eu/project/rcn/205669/factsheet/en" TargetMode="External"/><Relationship Id="rId29" Type="http://schemas.openxmlformats.org/officeDocument/2006/relationships/hyperlink" Target="https://cordis.europa.eu/project/rcn/199615/factsheet/en" TargetMode="External"/><Relationship Id="rId255" Type="http://schemas.openxmlformats.org/officeDocument/2006/relationships/hyperlink" Target="http://newrail.org/innowag/" TargetMode="External"/><Relationship Id="rId276" Type="http://schemas.openxmlformats.org/officeDocument/2006/relationships/hyperlink" Target="https://projects.shift2rail.org/s2r_ip5_n.aspx?p=ARCC" TargetMode="External"/><Relationship Id="rId297" Type="http://schemas.openxmlformats.org/officeDocument/2006/relationships/hyperlink" Target="https://twitter.com/RECOTRANS_H2020" TargetMode="External"/><Relationship Id="rId40" Type="http://schemas.openxmlformats.org/officeDocument/2006/relationships/hyperlink" Target="http://www.autoscanproject.eu/" TargetMode="External"/><Relationship Id="rId115" Type="http://schemas.openxmlformats.org/officeDocument/2006/relationships/hyperlink" Target="https://cordis.europa.eu/project/rcn/213222/factsheet/en" TargetMode="External"/><Relationship Id="rId136" Type="http://schemas.openxmlformats.org/officeDocument/2006/relationships/hyperlink" Target="https://cordis.europa.eu/project/rcn/193391/factsheet/en" TargetMode="External"/><Relationship Id="rId157" Type="http://schemas.openxmlformats.org/officeDocument/2006/relationships/hyperlink" Target="http://www.senskin.eu/" TargetMode="External"/><Relationship Id="rId178" Type="http://schemas.openxmlformats.org/officeDocument/2006/relationships/hyperlink" Target="https://cordis.europa.eu/project/rcn/221590/factsheet/en" TargetMode="External"/><Relationship Id="rId301" Type="http://schemas.openxmlformats.org/officeDocument/2006/relationships/hyperlink" Target="https://twitter.com/S2R_ASTRail" TargetMode="External"/><Relationship Id="rId322" Type="http://schemas.openxmlformats.org/officeDocument/2006/relationships/hyperlink" Target="http://www.5g-victori-project.eu/" TargetMode="External"/><Relationship Id="rId343" Type="http://schemas.openxmlformats.org/officeDocument/2006/relationships/hyperlink" Target="https://cordis.europa.eu/project/id/671937" TargetMode="External"/><Relationship Id="rId364" Type="http://schemas.openxmlformats.org/officeDocument/2006/relationships/hyperlink" Target="https://cordis.europa.eu/project/id/772568" TargetMode="External"/><Relationship Id="rId61" Type="http://schemas.openxmlformats.org/officeDocument/2006/relationships/hyperlink" Target="https://cordis.europa.eu/project/rcn/194736/factsheet/en" TargetMode="External"/><Relationship Id="rId82" Type="http://schemas.openxmlformats.org/officeDocument/2006/relationships/hyperlink" Target="https://cordis.europa.eu/project/rcn/208033/factsheet/en" TargetMode="External"/><Relationship Id="rId199" Type="http://schemas.openxmlformats.org/officeDocument/2006/relationships/hyperlink" Target="http://flex-rail.org/" TargetMode="External"/><Relationship Id="rId203" Type="http://schemas.openxmlformats.org/officeDocument/2006/relationships/hyperlink" Target="http://shift2maas.eu/" TargetMode="External"/><Relationship Id="rId19" Type="http://schemas.openxmlformats.org/officeDocument/2006/relationships/hyperlink" Target="http://www.stars-rail.eu/" TargetMode="External"/><Relationship Id="rId224" Type="http://schemas.openxmlformats.org/officeDocument/2006/relationships/hyperlink" Target="https://cordis.europa.eu/project/rcn/211967/factsheet/en" TargetMode="External"/><Relationship Id="rId245" Type="http://schemas.openxmlformats.org/officeDocument/2006/relationships/hyperlink" Target="https://cordis.europa.eu/project/rcn/206226/factsheet/en" TargetMode="External"/><Relationship Id="rId266" Type="http://schemas.openxmlformats.org/officeDocument/2006/relationships/hyperlink" Target="https://cordis.europa.eu/project/rcn/205685/factsheet/en" TargetMode="External"/><Relationship Id="rId287" Type="http://schemas.openxmlformats.org/officeDocument/2006/relationships/hyperlink" Target="https://twitter.com/hashtag/GoF4R?src=hash" TargetMode="External"/><Relationship Id="rId30" Type="http://schemas.openxmlformats.org/officeDocument/2006/relationships/hyperlink" Target="http://www.risen2rail.eu/" TargetMode="External"/><Relationship Id="rId105" Type="http://schemas.openxmlformats.org/officeDocument/2006/relationships/hyperlink" Target="http://www.atp-frp.com/html/composke.html" TargetMode="External"/><Relationship Id="rId126" Type="http://schemas.openxmlformats.org/officeDocument/2006/relationships/hyperlink" Target="https://cordis.europa.eu/project/rcn/194879/factsheet/en" TargetMode="External"/><Relationship Id="rId147" Type="http://schemas.openxmlformats.org/officeDocument/2006/relationships/hyperlink" Target="http://infralert.eu/" TargetMode="External"/><Relationship Id="rId168" Type="http://schemas.openxmlformats.org/officeDocument/2006/relationships/hyperlink" Target="http://www.safe10tproject.eu/" TargetMode="External"/><Relationship Id="rId312" Type="http://schemas.openxmlformats.org/officeDocument/2006/relationships/hyperlink" Target="https://twitter.com/M2Oproject" TargetMode="External"/><Relationship Id="rId333" Type="http://schemas.openxmlformats.org/officeDocument/2006/relationships/hyperlink" Target="https://www.itf-oecd.org/decarbonising-transport" TargetMode="External"/><Relationship Id="rId354" Type="http://schemas.openxmlformats.org/officeDocument/2006/relationships/hyperlink" Target="https://scottproject.eu/" TargetMode="External"/><Relationship Id="rId51" Type="http://schemas.openxmlformats.org/officeDocument/2006/relationships/hyperlink" Target="http://projects.au.dk/into-cps/" TargetMode="External"/><Relationship Id="rId72" Type="http://schemas.openxmlformats.org/officeDocument/2006/relationships/hyperlink" Target="https://cordis.europa.eu/project/rcn/199250/factsheet/en" TargetMode="External"/><Relationship Id="rId93" Type="http://schemas.openxmlformats.org/officeDocument/2006/relationships/hyperlink" Target="https://cordis.europa.eu/project/rcn/213660/factsheet/en" TargetMode="External"/><Relationship Id="rId189" Type="http://schemas.openxmlformats.org/officeDocument/2006/relationships/hyperlink" Target="https://cordis.europa.eu/project/rcn/219769/factsheet/en" TargetMode="External"/><Relationship Id="rId375" Type="http://schemas.openxmlformats.org/officeDocument/2006/relationships/hyperlink" Target="https://cordis.europa.eu/project/id/815074" TargetMode="External"/><Relationship Id="rId3" Type="http://schemas.openxmlformats.org/officeDocument/2006/relationships/hyperlink" Target="https://cordis.europa.eu/project/rcn/217615/factsheet/en" TargetMode="External"/><Relationship Id="rId214" Type="http://schemas.openxmlformats.org/officeDocument/2006/relationships/hyperlink" Target="https://cordis.europa.eu/project/rcn/212012/factsheet/en" TargetMode="External"/><Relationship Id="rId235" Type="http://schemas.openxmlformats.org/officeDocument/2006/relationships/hyperlink" Target="https://cordis.europa.eu/project/rcn/206410/factsheet/en" TargetMode="External"/><Relationship Id="rId256" Type="http://schemas.openxmlformats.org/officeDocument/2006/relationships/hyperlink" Target="https://cordis.europa.eu/project/rcn/206015/factsheet/en" TargetMode="External"/><Relationship Id="rId277" Type="http://schemas.openxmlformats.org/officeDocument/2006/relationships/hyperlink" Target="https://projects.shift2rail.org/s2r_ip4_n.aspx?p=ATTRACKTIVE" TargetMode="External"/><Relationship Id="rId298" Type="http://schemas.openxmlformats.org/officeDocument/2006/relationships/hyperlink" Target="https://twitter.com/S2R_FR8HUB" TargetMode="External"/><Relationship Id="rId116" Type="http://schemas.openxmlformats.org/officeDocument/2006/relationships/hyperlink" Target="https://cordis.europa.eu/project/rcn/211991/factsheet/en" TargetMode="External"/><Relationship Id="rId137" Type="http://schemas.openxmlformats.org/officeDocument/2006/relationships/hyperlink" Target="http://www.destinationrail.eu/" TargetMode="External"/><Relationship Id="rId158" Type="http://schemas.openxmlformats.org/officeDocument/2006/relationships/hyperlink" Target="https://cordis.europa.eu/project/rcn/193372/factsheet/en" TargetMode="External"/><Relationship Id="rId302" Type="http://schemas.openxmlformats.org/officeDocument/2006/relationships/hyperlink" Target="https://twitter.com/Mat4Rail" TargetMode="External"/><Relationship Id="rId323" Type="http://schemas.openxmlformats.org/officeDocument/2006/relationships/hyperlink" Target="http://www.5growth.eu/" TargetMode="External"/><Relationship Id="rId344" Type="http://schemas.openxmlformats.org/officeDocument/2006/relationships/hyperlink" Target="https://cordis.europa.eu/project/id/853834" TargetMode="External"/><Relationship Id="rId20" Type="http://schemas.openxmlformats.org/officeDocument/2006/relationships/hyperlink" Target="https://cordis.europa.eu/project/rcn/213790/factsheet/en" TargetMode="External"/><Relationship Id="rId41" Type="http://schemas.openxmlformats.org/officeDocument/2006/relationships/hyperlink" Target="http://www.projectfutura.com/" TargetMode="External"/><Relationship Id="rId62" Type="http://schemas.openxmlformats.org/officeDocument/2006/relationships/hyperlink" Target="https://cordis.europa.eu/project/rcn/194648/factsheet/en" TargetMode="External"/><Relationship Id="rId83" Type="http://schemas.openxmlformats.org/officeDocument/2006/relationships/hyperlink" Target="https://cordis.europa.eu/project/rcn/205101/factsheet/en" TargetMode="External"/><Relationship Id="rId179" Type="http://schemas.openxmlformats.org/officeDocument/2006/relationships/hyperlink" Target="https://cordis.europa.eu/project/rcn/221518/factsheet/en" TargetMode="External"/><Relationship Id="rId365" Type="http://schemas.openxmlformats.org/officeDocument/2006/relationships/hyperlink" Target="https://cordis.europa.eu/project/id/835197" TargetMode="External"/><Relationship Id="rId190" Type="http://schemas.openxmlformats.org/officeDocument/2006/relationships/hyperlink" Target="https://cordis.europa.eu/project/rcn/221494/factsheet/en" TargetMode="External"/><Relationship Id="rId204" Type="http://schemas.openxmlformats.org/officeDocument/2006/relationships/hyperlink" Target="https://cordis.europa.eu/project/rcn/211971/factsheet/en" TargetMode="External"/><Relationship Id="rId225" Type="http://schemas.openxmlformats.org/officeDocument/2006/relationships/hyperlink" Target="https://cordis.europa.eu/project/rcn/212459/factsheet/en" TargetMode="External"/><Relationship Id="rId246" Type="http://schemas.openxmlformats.org/officeDocument/2006/relationships/hyperlink" Target="https://cordis.europa.eu/project/rcn/206014/factsheet/en" TargetMode="External"/><Relationship Id="rId267" Type="http://schemas.openxmlformats.org/officeDocument/2006/relationships/hyperlink" Target="https://cordis.europa.eu/project/rcn/205657/factsheet/en" TargetMode="External"/><Relationship Id="rId288" Type="http://schemas.openxmlformats.org/officeDocument/2006/relationships/hyperlink" Target="https://twitter.com/hashtag/Safe4RAIL?src=hash" TargetMode="External"/><Relationship Id="rId106" Type="http://schemas.openxmlformats.org/officeDocument/2006/relationships/hyperlink" Target="https://cordis.europa.eu/project/rcn/199370/factsheet/en" TargetMode="External"/><Relationship Id="rId127" Type="http://schemas.openxmlformats.org/officeDocument/2006/relationships/hyperlink" Target="http://www.useitandfoxprojects.eu/" TargetMode="External"/><Relationship Id="rId313" Type="http://schemas.openxmlformats.org/officeDocument/2006/relationships/hyperlink" Target="https://twitter.com/MOVINGRAIL" TargetMode="External"/><Relationship Id="rId10" Type="http://schemas.openxmlformats.org/officeDocument/2006/relationships/hyperlink" Target="https://cordis.europa.eu/project/rcn/218696/factsheet/en" TargetMode="External"/><Relationship Id="rId31" Type="http://schemas.openxmlformats.org/officeDocument/2006/relationships/hyperlink" Target="https://cordis.europa.eu/project/rcn/209193/factsheet/en" TargetMode="External"/><Relationship Id="rId52" Type="http://schemas.openxmlformats.org/officeDocument/2006/relationships/hyperlink" Target="http://safepower-project.eu/" TargetMode="External"/><Relationship Id="rId73" Type="http://schemas.openxmlformats.org/officeDocument/2006/relationships/hyperlink" Target="https://cordis.europa.eu/project/rcn/197457/factsheet/en" TargetMode="External"/><Relationship Id="rId94" Type="http://schemas.openxmlformats.org/officeDocument/2006/relationships/hyperlink" Target="https://cordis.europa.eu/project/rcn/210666/factsheet/en" TargetMode="External"/><Relationship Id="rId148" Type="http://schemas.openxmlformats.org/officeDocument/2006/relationships/hyperlink" Target="https://cordis.europa.eu/project/rcn/193373/factsheet/en" TargetMode="External"/><Relationship Id="rId169" Type="http://schemas.openxmlformats.org/officeDocument/2006/relationships/hyperlink" Target="https://cordis.europa.eu/project/rcn/209911/factsheet/en" TargetMode="External"/><Relationship Id="rId334" Type="http://schemas.openxmlformats.org/officeDocument/2006/relationships/hyperlink" Target="https://cordis.europa.eu/project/id/831743" TargetMode="External"/><Relationship Id="rId355" Type="http://schemas.openxmlformats.org/officeDocument/2006/relationships/hyperlink" Target="https://cordis.europa.eu/project/id/875941" TargetMode="External"/><Relationship Id="rId376" Type="http://schemas.openxmlformats.org/officeDocument/2006/relationships/hyperlink" Target="https://www.5g-eve.eu/" TargetMode="External"/><Relationship Id="rId4" Type="http://schemas.openxmlformats.org/officeDocument/2006/relationships/hyperlink" Target="https://cordis.europa.eu/project/rcn/205982/factsheet/en" TargetMode="External"/><Relationship Id="rId180" Type="http://schemas.openxmlformats.org/officeDocument/2006/relationships/hyperlink" Target="https://cordis.europa.eu/project/rcn/221879/factsheet/en" TargetMode="External"/><Relationship Id="rId215" Type="http://schemas.openxmlformats.org/officeDocument/2006/relationships/hyperlink" Target="http://www.in2dreams.eu/" TargetMode="External"/><Relationship Id="rId236" Type="http://schemas.openxmlformats.org/officeDocument/2006/relationships/hyperlink" Target="http://www.s-code.info/" TargetMode="External"/><Relationship Id="rId257" Type="http://schemas.openxmlformats.org/officeDocument/2006/relationships/hyperlink" Target="https://cordis.europa.eu/project/rcn/206101/factsheet/en" TargetMode="External"/><Relationship Id="rId278" Type="http://schemas.openxmlformats.org/officeDocument/2006/relationships/hyperlink" Target="https://twitter.com/hashtag/DYNAFREIGHT?src=hashtag_cli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60"/>
  <sheetViews>
    <sheetView workbookViewId="0">
      <selection activeCell="F50" sqref="F50"/>
    </sheetView>
  </sheetViews>
  <sheetFormatPr baseColWidth="10" defaultRowHeight="15" x14ac:dyDescent="0.25"/>
  <cols>
    <col min="3" max="3" width="5.5703125" customWidth="1"/>
    <col min="4" max="4" width="34.28515625" customWidth="1"/>
    <col min="5" max="5" width="7.42578125" customWidth="1"/>
    <col min="6" max="6" width="11.42578125" customWidth="1"/>
  </cols>
  <sheetData>
    <row r="3" spans="2:6" ht="28.5" x14ac:dyDescent="0.45">
      <c r="D3" s="21" t="s">
        <v>1142</v>
      </c>
    </row>
    <row r="4" spans="2:6" ht="28.5" x14ac:dyDescent="0.45">
      <c r="E4" s="21"/>
    </row>
    <row r="5" spans="2:6" x14ac:dyDescent="0.25">
      <c r="D5" t="s">
        <v>1151</v>
      </c>
    </row>
    <row r="6" spans="2:6" x14ac:dyDescent="0.25">
      <c r="D6" t="s">
        <v>1143</v>
      </c>
    </row>
    <row r="9" spans="2:6" x14ac:dyDescent="0.25">
      <c r="B9" s="20" t="s">
        <v>1138</v>
      </c>
    </row>
    <row r="10" spans="2:6" x14ac:dyDescent="0.25">
      <c r="B10" s="20" t="s">
        <v>1139</v>
      </c>
    </row>
    <row r="14" spans="2:6" x14ac:dyDescent="0.25">
      <c r="C14" s="33" t="s">
        <v>1136</v>
      </c>
      <c r="D14" s="34"/>
      <c r="E14" s="35" t="s">
        <v>1141</v>
      </c>
      <c r="F14" s="36"/>
    </row>
    <row r="15" spans="2:6" ht="15.75" thickBot="1" x14ac:dyDescent="0.3">
      <c r="C15" s="6" t="s">
        <v>1132</v>
      </c>
      <c r="D15" s="7"/>
      <c r="E15" s="7"/>
      <c r="F15" s="8">
        <f>SUM(E16:E17)</f>
        <v>63</v>
      </c>
    </row>
    <row r="16" spans="2:6" ht="15.75" thickTop="1" x14ac:dyDescent="0.25">
      <c r="C16" s="2"/>
      <c r="D16" s="1" t="s">
        <v>1125</v>
      </c>
      <c r="E16" s="9">
        <v>27</v>
      </c>
      <c r="F16" s="11"/>
    </row>
    <row r="17" spans="3:6" x14ac:dyDescent="0.25">
      <c r="C17" s="2"/>
      <c r="D17" s="1" t="s">
        <v>1124</v>
      </c>
      <c r="E17" s="9">
        <v>36</v>
      </c>
      <c r="F17" s="12"/>
    </row>
    <row r="18" spans="3:6" x14ac:dyDescent="0.25">
      <c r="C18" s="3"/>
      <c r="D18" s="4"/>
      <c r="E18" s="10"/>
      <c r="F18" s="13"/>
    </row>
    <row r="19" spans="3:6" ht="15.75" thickBot="1" x14ac:dyDescent="0.3">
      <c r="C19" s="16" t="s">
        <v>45</v>
      </c>
      <c r="D19" s="17"/>
      <c r="E19" s="17"/>
      <c r="F19" s="18">
        <f>SUM(E20:E22)</f>
        <v>40</v>
      </c>
    </row>
    <row r="20" spans="3:6" ht="16.5" customHeight="1" thickTop="1" x14ac:dyDescent="0.25">
      <c r="C20" s="2"/>
      <c r="D20" s="5" t="s">
        <v>1126</v>
      </c>
      <c r="E20" s="15">
        <v>35</v>
      </c>
      <c r="F20" s="12"/>
    </row>
    <row r="21" spans="3:6" ht="32.25" customHeight="1" x14ac:dyDescent="0.25">
      <c r="C21" s="2"/>
      <c r="D21" s="5" t="s">
        <v>1127</v>
      </c>
      <c r="E21" s="15">
        <v>4</v>
      </c>
      <c r="F21" s="12"/>
    </row>
    <row r="22" spans="3:6" x14ac:dyDescent="0.25">
      <c r="C22" s="2"/>
      <c r="D22" s="1" t="s">
        <v>82</v>
      </c>
      <c r="E22" s="15">
        <v>1</v>
      </c>
      <c r="F22" s="12"/>
    </row>
    <row r="23" spans="3:6" x14ac:dyDescent="0.25">
      <c r="C23" s="2"/>
      <c r="D23" s="1"/>
      <c r="E23" s="1"/>
      <c r="F23" s="14"/>
    </row>
    <row r="24" spans="3:6" ht="15.75" thickBot="1" x14ac:dyDescent="0.3">
      <c r="C24" s="6" t="s">
        <v>870</v>
      </c>
      <c r="D24" s="7"/>
      <c r="E24" s="7"/>
      <c r="F24" s="18">
        <f>E25+E26</f>
        <v>72</v>
      </c>
    </row>
    <row r="25" spans="3:6" ht="15.75" thickTop="1" x14ac:dyDescent="0.25">
      <c r="C25" s="2"/>
      <c r="D25" s="1" t="s">
        <v>1133</v>
      </c>
      <c r="E25" s="15">
        <v>53</v>
      </c>
      <c r="F25" s="12"/>
    </row>
    <row r="26" spans="3:6" x14ac:dyDescent="0.25">
      <c r="C26" s="2"/>
      <c r="D26" s="1" t="s">
        <v>1134</v>
      </c>
      <c r="E26" s="15">
        <v>19</v>
      </c>
      <c r="F26" s="12"/>
    </row>
    <row r="27" spans="3:6" x14ac:dyDescent="0.25">
      <c r="C27" s="3"/>
      <c r="D27" s="4"/>
      <c r="E27" s="4"/>
      <c r="F27" s="13"/>
    </row>
    <row r="28" spans="3:6" ht="15.75" thickBot="1" x14ac:dyDescent="0.3">
      <c r="C28" s="16" t="s">
        <v>221</v>
      </c>
      <c r="D28" s="17"/>
      <c r="E28" s="17"/>
      <c r="F28" s="18">
        <v>6</v>
      </c>
    </row>
    <row r="29" spans="3:6" ht="15.75" thickTop="1" x14ac:dyDescent="0.25">
      <c r="C29" s="2"/>
      <c r="D29" s="1"/>
      <c r="E29" s="1"/>
      <c r="F29" s="14"/>
    </row>
    <row r="30" spans="3:6" ht="15.75" thickBot="1" x14ac:dyDescent="0.3">
      <c r="C30" s="6" t="s">
        <v>1135</v>
      </c>
      <c r="D30" s="7"/>
      <c r="E30" s="7"/>
      <c r="F30" s="18">
        <v>6</v>
      </c>
    </row>
    <row r="31" spans="3:6" ht="15.75" thickTop="1" x14ac:dyDescent="0.25">
      <c r="C31" s="3"/>
      <c r="D31" s="4"/>
      <c r="E31" s="4"/>
      <c r="F31" s="13"/>
    </row>
    <row r="32" spans="3:6" ht="15.75" thickBot="1" x14ac:dyDescent="0.3">
      <c r="C32" s="6" t="s">
        <v>1128</v>
      </c>
      <c r="D32" s="7"/>
      <c r="E32" s="7"/>
      <c r="F32" s="18">
        <v>13</v>
      </c>
    </row>
    <row r="33" spans="3:6" ht="15.75" thickTop="1" x14ac:dyDescent="0.25">
      <c r="C33" s="2"/>
      <c r="D33" s="1" t="s">
        <v>1131</v>
      </c>
      <c r="E33" s="15"/>
      <c r="F33" s="12"/>
    </row>
    <row r="34" spans="3:6" x14ac:dyDescent="0.25">
      <c r="C34" s="2"/>
      <c r="D34" s="1" t="s">
        <v>1130</v>
      </c>
      <c r="E34" s="15"/>
      <c r="F34" s="12"/>
    </row>
    <row r="35" spans="3:6" ht="31.5" customHeight="1" x14ac:dyDescent="0.25">
      <c r="C35" s="2"/>
      <c r="D35" s="5" t="s">
        <v>1129</v>
      </c>
      <c r="E35" s="15"/>
      <c r="F35" s="12"/>
    </row>
    <row r="36" spans="3:6" x14ac:dyDescent="0.25">
      <c r="C36" s="3"/>
      <c r="D36" s="4"/>
      <c r="E36" s="4"/>
      <c r="F36" s="13"/>
    </row>
    <row r="37" spans="3:6" ht="15.75" thickBot="1" x14ac:dyDescent="0.3">
      <c r="C37" s="6" t="s">
        <v>1641</v>
      </c>
      <c r="D37" s="6"/>
      <c r="E37" s="6"/>
      <c r="F37" s="18">
        <v>2</v>
      </c>
    </row>
    <row r="38" spans="3:6" ht="15.75" thickTop="1" x14ac:dyDescent="0.25">
      <c r="C38" s="2"/>
      <c r="D38" s="1"/>
      <c r="E38" s="1"/>
      <c r="F38" s="14"/>
    </row>
    <row r="39" spans="3:6" ht="15.75" thickBot="1" x14ac:dyDescent="0.3">
      <c r="C39" s="6" t="s">
        <v>861</v>
      </c>
      <c r="D39" s="7"/>
      <c r="E39" s="7"/>
      <c r="F39" s="18">
        <v>7</v>
      </c>
    </row>
    <row r="40" spans="3:6" ht="15.75" thickTop="1" x14ac:dyDescent="0.25">
      <c r="C40" s="2"/>
      <c r="D40" s="1"/>
      <c r="E40" s="1"/>
      <c r="F40" s="14"/>
    </row>
    <row r="41" spans="3:6" ht="15.75" thickBot="1" x14ac:dyDescent="0.3">
      <c r="C41" s="6" t="s">
        <v>1122</v>
      </c>
      <c r="D41" s="7"/>
      <c r="E41" s="7"/>
      <c r="F41" s="18">
        <v>7</v>
      </c>
    </row>
    <row r="42" spans="3:6" ht="15.75" thickTop="1" x14ac:dyDescent="0.25">
      <c r="C42" s="3"/>
      <c r="D42" s="4"/>
      <c r="E42" s="4"/>
      <c r="F42" s="13"/>
    </row>
    <row r="43" spans="3:6" ht="15.75" thickBot="1" x14ac:dyDescent="0.3">
      <c r="C43" s="16" t="s">
        <v>1121</v>
      </c>
      <c r="D43" s="17"/>
      <c r="E43" s="17"/>
      <c r="F43" s="19">
        <v>4</v>
      </c>
    </row>
    <row r="44" spans="3:6" ht="15.75" thickTop="1" x14ac:dyDescent="0.25">
      <c r="C44" s="24"/>
      <c r="D44" s="25"/>
      <c r="E44" s="25"/>
      <c r="F44" s="26"/>
    </row>
    <row r="45" spans="3:6" ht="15.75" thickBot="1" x14ac:dyDescent="0.3">
      <c r="C45" s="6" t="s">
        <v>1215</v>
      </c>
      <c r="D45" s="7"/>
      <c r="E45" s="7"/>
      <c r="F45" s="18">
        <v>3</v>
      </c>
    </row>
    <row r="46" spans="3:6" ht="15.75" thickTop="1" x14ac:dyDescent="0.25">
      <c r="C46" s="27"/>
      <c r="D46" s="28"/>
      <c r="E46" s="28"/>
      <c r="F46" s="29"/>
    </row>
    <row r="47" spans="3:6" ht="15.75" thickBot="1" x14ac:dyDescent="0.3">
      <c r="C47" s="16" t="s">
        <v>1639</v>
      </c>
      <c r="D47" s="17"/>
      <c r="E47" s="17"/>
      <c r="F47" s="19">
        <v>1</v>
      </c>
    </row>
    <row r="48" spans="3:6" ht="15.75" thickTop="1" x14ac:dyDescent="0.25">
      <c r="C48" s="3"/>
      <c r="D48" s="4"/>
      <c r="E48" s="4"/>
      <c r="F48" s="13"/>
    </row>
    <row r="49" spans="3:10" x14ac:dyDescent="0.25">
      <c r="C49" s="3"/>
      <c r="D49" s="4" t="s">
        <v>1140</v>
      </c>
      <c r="E49" s="4"/>
      <c r="F49" s="13">
        <f>SUM(F15+F19+F24+F28+F45+F37+F47+F30+F32+F39+F41+F43)</f>
        <v>224</v>
      </c>
    </row>
    <row r="52" spans="3:10" ht="47.25" customHeight="1" x14ac:dyDescent="0.25">
      <c r="C52" s="37" t="s">
        <v>1145</v>
      </c>
      <c r="D52" s="37"/>
      <c r="E52" s="37"/>
      <c r="F52" s="37"/>
      <c r="G52" s="37"/>
      <c r="H52" s="37"/>
      <c r="I52" s="37"/>
      <c r="J52" s="37"/>
    </row>
    <row r="54" spans="3:10" x14ac:dyDescent="0.25">
      <c r="C54" s="31" t="s">
        <v>1144</v>
      </c>
      <c r="D54" s="31"/>
      <c r="E54" s="31"/>
      <c r="F54" s="31"/>
      <c r="G54" s="31"/>
      <c r="H54" s="31"/>
      <c r="I54" s="31"/>
      <c r="J54" s="31"/>
    </row>
    <row r="55" spans="3:10" x14ac:dyDescent="0.25">
      <c r="C55" s="31" t="s">
        <v>1148</v>
      </c>
      <c r="D55" s="31"/>
      <c r="E55" s="31"/>
      <c r="F55" s="31"/>
      <c r="G55" s="31"/>
      <c r="H55" s="31"/>
      <c r="I55" s="31"/>
      <c r="J55" s="31"/>
    </row>
    <row r="56" spans="3:10" ht="30.75" customHeight="1" x14ac:dyDescent="0.25">
      <c r="C56" s="38" t="s">
        <v>1147</v>
      </c>
      <c r="D56" s="38"/>
      <c r="E56" s="38"/>
      <c r="F56" s="38"/>
      <c r="G56" s="38"/>
      <c r="H56" s="38"/>
      <c r="I56" s="38"/>
      <c r="J56" s="38"/>
    </row>
    <row r="57" spans="3:10" x14ac:dyDescent="0.25">
      <c r="C57" s="31" t="s">
        <v>1146</v>
      </c>
      <c r="D57" s="31"/>
      <c r="E57" s="31"/>
      <c r="F57" s="31"/>
      <c r="G57" s="31"/>
      <c r="H57" s="31"/>
      <c r="I57" s="31"/>
      <c r="J57" s="31"/>
    </row>
    <row r="58" spans="3:10" x14ac:dyDescent="0.25">
      <c r="C58" s="31" t="s">
        <v>1149</v>
      </c>
      <c r="D58" s="31"/>
      <c r="E58" s="31"/>
      <c r="F58" s="31"/>
      <c r="G58" s="31"/>
      <c r="H58" s="31"/>
      <c r="I58" s="31"/>
      <c r="J58" s="31"/>
    </row>
    <row r="60" spans="3:10" x14ac:dyDescent="0.25">
      <c r="C60" s="32" t="s">
        <v>1150</v>
      </c>
      <c r="D60" s="32"/>
      <c r="E60" s="32"/>
      <c r="F60" s="32"/>
      <c r="G60" s="32"/>
      <c r="H60" s="32"/>
      <c r="I60" s="32"/>
      <c r="J60" s="32"/>
    </row>
  </sheetData>
  <mergeCells count="9">
    <mergeCell ref="C57:J57"/>
    <mergeCell ref="C58:J58"/>
    <mergeCell ref="C60:J60"/>
    <mergeCell ref="C14:D14"/>
    <mergeCell ref="E14:F14"/>
    <mergeCell ref="C52:J52"/>
    <mergeCell ref="C54:J54"/>
    <mergeCell ref="C55:J55"/>
    <mergeCell ref="C56:J56"/>
  </mergeCells>
  <pageMargins left="0.7" right="0.7" top="0.75" bottom="0.75" header="0.3" footer="0.3"/>
  <pageSetup paperSize="9" orientation="portrait" horizontalDpi="300" verticalDpi="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2:AA302"/>
  <sheetViews>
    <sheetView tabSelected="1" zoomScale="90" zoomScaleNormal="90" workbookViewId="0">
      <selection activeCell="F15" sqref="F15"/>
    </sheetView>
  </sheetViews>
  <sheetFormatPr baseColWidth="10" defaultRowHeight="15" x14ac:dyDescent="0.25"/>
  <cols>
    <col min="1" max="1" width="11.42578125" style="39"/>
    <col min="2" max="2" width="8.140625" style="39" bestFit="1" customWidth="1"/>
    <col min="3" max="3" width="20.85546875" style="42" customWidth="1"/>
    <col min="4" max="4" width="41.28515625" style="39" customWidth="1"/>
    <col min="5" max="5" width="29.5703125" style="39" customWidth="1"/>
    <col min="6" max="6" width="35.140625" style="40" customWidth="1"/>
    <col min="7" max="7" width="27" style="40" customWidth="1"/>
    <col min="8" max="8" width="10.85546875" style="39" customWidth="1"/>
    <col min="9" max="9" width="13.5703125" style="39" customWidth="1"/>
    <col min="10" max="10" width="11.85546875" style="39" customWidth="1"/>
    <col min="11" max="11" width="13.42578125" style="39" customWidth="1"/>
    <col min="12" max="12" width="16.42578125" style="39" customWidth="1"/>
    <col min="13" max="13" width="17.5703125" style="39" customWidth="1"/>
    <col min="14" max="14" width="8.28515625" style="39" customWidth="1"/>
    <col min="15" max="15" width="13.85546875" style="39" customWidth="1"/>
    <col min="16" max="16" width="8" style="39" customWidth="1"/>
    <col min="17" max="17" width="22.140625" style="43" customWidth="1"/>
    <col min="18" max="18" width="12.28515625" style="39" customWidth="1"/>
    <col min="19" max="19" width="17" style="40" customWidth="1"/>
    <col min="20" max="20" width="16.140625" style="39" customWidth="1"/>
    <col min="21" max="16384" width="11.42578125" style="39"/>
  </cols>
  <sheetData>
    <row r="2" spans="2:20" x14ac:dyDescent="0.25">
      <c r="C2" s="39"/>
      <c r="Q2" s="39"/>
    </row>
    <row r="3" spans="2:20" ht="28.5" x14ac:dyDescent="0.25">
      <c r="C3" s="39"/>
      <c r="D3" s="41" t="s">
        <v>1137</v>
      </c>
      <c r="Q3" s="39"/>
    </row>
    <row r="4" spans="2:20" x14ac:dyDescent="0.25">
      <c r="C4" s="39"/>
      <c r="D4" s="39" t="s">
        <v>1703</v>
      </c>
      <c r="Q4" s="39"/>
    </row>
    <row r="5" spans="2:20" x14ac:dyDescent="0.25">
      <c r="C5" s="39"/>
      <c r="D5" s="39" t="s">
        <v>1702</v>
      </c>
      <c r="Q5" s="39"/>
    </row>
    <row r="6" spans="2:20" x14ac:dyDescent="0.25">
      <c r="C6" s="39"/>
      <c r="D6" s="39" t="s">
        <v>1701</v>
      </c>
      <c r="Q6" s="39"/>
    </row>
    <row r="7" spans="2:20" x14ac:dyDescent="0.25">
      <c r="C7" s="39"/>
      <c r="Q7" s="39"/>
    </row>
    <row r="8" spans="2:20" x14ac:dyDescent="0.25">
      <c r="C8" s="39"/>
      <c r="D8" s="20" t="s">
        <v>1138</v>
      </c>
      <c r="Q8" s="39"/>
    </row>
    <row r="9" spans="2:20" x14ac:dyDescent="0.25">
      <c r="C9" s="39"/>
      <c r="D9" s="20" t="s">
        <v>1139</v>
      </c>
      <c r="Q9" s="39"/>
    </row>
    <row r="10" spans="2:20" x14ac:dyDescent="0.25">
      <c r="C10" s="39"/>
      <c r="Q10" s="39"/>
    </row>
    <row r="11" spans="2:20" x14ac:dyDescent="0.25">
      <c r="P11" s="43"/>
      <c r="Q11" s="39"/>
    </row>
    <row r="12" spans="2:20" x14ac:dyDescent="0.25">
      <c r="B12" s="39" t="s">
        <v>767</v>
      </c>
      <c r="C12" s="42" t="s">
        <v>766</v>
      </c>
      <c r="D12" s="40" t="s">
        <v>85</v>
      </c>
      <c r="E12" s="39" t="s">
        <v>765</v>
      </c>
      <c r="F12" s="40" t="s">
        <v>764</v>
      </c>
      <c r="G12" s="40" t="s">
        <v>46</v>
      </c>
      <c r="H12" s="39" t="s">
        <v>1155</v>
      </c>
      <c r="I12" s="39" t="s">
        <v>763</v>
      </c>
      <c r="J12" s="39" t="s">
        <v>762</v>
      </c>
      <c r="K12" s="39" t="s">
        <v>761</v>
      </c>
      <c r="L12" s="39" t="s">
        <v>760</v>
      </c>
      <c r="M12" s="39" t="s">
        <v>871</v>
      </c>
      <c r="N12" s="39" t="s">
        <v>872</v>
      </c>
      <c r="O12" s="39" t="s">
        <v>759</v>
      </c>
      <c r="P12" s="30" t="s">
        <v>758</v>
      </c>
      <c r="Q12" s="39" t="s">
        <v>757</v>
      </c>
      <c r="R12" s="39" t="s">
        <v>756</v>
      </c>
      <c r="S12" s="40" t="s">
        <v>1152</v>
      </c>
      <c r="T12" s="39" t="s">
        <v>1331</v>
      </c>
    </row>
    <row r="13" spans="2:20" s="55" customFormat="1" ht="30" x14ac:dyDescent="0.25">
      <c r="B13" s="44">
        <v>2014</v>
      </c>
      <c r="C13" s="45" t="s">
        <v>1428</v>
      </c>
      <c r="D13" s="46" t="s">
        <v>1429</v>
      </c>
      <c r="E13" s="47" t="s">
        <v>1430</v>
      </c>
      <c r="F13" s="48" t="s">
        <v>770</v>
      </c>
      <c r="G13" s="49" t="s">
        <v>695</v>
      </c>
      <c r="H13" s="50">
        <v>650677</v>
      </c>
      <c r="I13" s="51" t="s">
        <v>700</v>
      </c>
      <c r="J13" s="51" t="s">
        <v>702</v>
      </c>
      <c r="K13" s="44" t="s">
        <v>240</v>
      </c>
      <c r="L13" s="52">
        <v>71429</v>
      </c>
      <c r="M13" s="52">
        <v>50000</v>
      </c>
      <c r="N13" s="53">
        <f>Tabla1[[#This Row],[ecMaxContribution]]/Tabla1[[#This Row],[TOTAL BUDGET]]</f>
        <v>0.6999958000251999</v>
      </c>
      <c r="O13" s="47" t="s">
        <v>1431</v>
      </c>
      <c r="P13" s="54" t="s">
        <v>656</v>
      </c>
      <c r="Q13" s="47"/>
      <c r="R13" s="47"/>
      <c r="S13" s="106" t="s">
        <v>1626</v>
      </c>
      <c r="T13" s="44"/>
    </row>
    <row r="14" spans="2:20" s="55" customFormat="1" ht="30" x14ac:dyDescent="0.25">
      <c r="B14" s="44">
        <v>2014</v>
      </c>
      <c r="C14" s="56" t="s">
        <v>1648</v>
      </c>
      <c r="D14" s="46" t="s">
        <v>1649</v>
      </c>
      <c r="E14" s="44" t="s">
        <v>1651</v>
      </c>
      <c r="F14" s="57" t="s">
        <v>1628</v>
      </c>
      <c r="G14" s="58" t="s">
        <v>1652</v>
      </c>
      <c r="H14" s="50">
        <v>671598</v>
      </c>
      <c r="I14" s="59" t="s">
        <v>681</v>
      </c>
      <c r="J14" s="59" t="s">
        <v>974</v>
      </c>
      <c r="K14" s="44" t="s">
        <v>604</v>
      </c>
      <c r="L14" s="52">
        <v>8492038</v>
      </c>
      <c r="M14" s="52">
        <v>7942521</v>
      </c>
      <c r="N14" s="53">
        <f>Tabla1[[#This Row],[ecMaxContribution]]/Tabla1[[#This Row],[TOTAL BUDGET]]</f>
        <v>0.93529032724535621</v>
      </c>
      <c r="O14" s="44" t="s">
        <v>1577</v>
      </c>
      <c r="P14" s="60" t="s">
        <v>107</v>
      </c>
      <c r="Q14" s="44" t="s">
        <v>1653</v>
      </c>
      <c r="R14" s="44" t="s">
        <v>1654</v>
      </c>
      <c r="S14" s="58" t="s">
        <v>1650</v>
      </c>
      <c r="T14" s="50" t="s">
        <v>1677</v>
      </c>
    </row>
    <row r="15" spans="2:20" s="55" customFormat="1" ht="45" x14ac:dyDescent="0.25">
      <c r="B15" s="61">
        <v>2014</v>
      </c>
      <c r="C15" s="62" t="s">
        <v>1115</v>
      </c>
      <c r="D15" s="63" t="s">
        <v>1117</v>
      </c>
      <c r="E15" s="61" t="s">
        <v>1118</v>
      </c>
      <c r="F15" s="57" t="s">
        <v>857</v>
      </c>
      <c r="G15" s="63" t="s">
        <v>1116</v>
      </c>
      <c r="H15" s="64">
        <v>653590</v>
      </c>
      <c r="I15" s="65" t="s">
        <v>672</v>
      </c>
      <c r="J15" s="65" t="s">
        <v>261</v>
      </c>
      <c r="K15" s="61" t="s">
        <v>604</v>
      </c>
      <c r="L15" s="66">
        <v>5535673.75</v>
      </c>
      <c r="M15" s="66">
        <v>5535673.75</v>
      </c>
      <c r="N15" s="67">
        <f>Tabla1[[#This Row],[ecMaxContribution]]/Tabla1[[#This Row],[TOTAL BUDGET]]</f>
        <v>1</v>
      </c>
      <c r="O15" s="61" t="s">
        <v>876</v>
      </c>
      <c r="P15" s="68" t="s">
        <v>119</v>
      </c>
      <c r="Q15" s="61" t="s">
        <v>1119</v>
      </c>
      <c r="R15" s="61" t="s">
        <v>1120</v>
      </c>
      <c r="S15" s="63" t="s">
        <v>1185</v>
      </c>
    </row>
    <row r="16" spans="2:20" s="55" customFormat="1" ht="60" x14ac:dyDescent="0.25">
      <c r="B16" s="55">
        <v>2014</v>
      </c>
      <c r="C16" s="56" t="s">
        <v>815</v>
      </c>
      <c r="D16" s="46" t="s">
        <v>816</v>
      </c>
      <c r="E16" s="44" t="s">
        <v>817</v>
      </c>
      <c r="F16" s="63" t="s">
        <v>857</v>
      </c>
      <c r="G16" s="46" t="s">
        <v>79</v>
      </c>
      <c r="H16" s="69">
        <v>653676</v>
      </c>
      <c r="I16" s="59" t="s">
        <v>672</v>
      </c>
      <c r="J16" s="59" t="s">
        <v>323</v>
      </c>
      <c r="K16" s="55" t="s">
        <v>604</v>
      </c>
      <c r="L16" s="70">
        <v>4999238</v>
      </c>
      <c r="M16" s="70">
        <v>4999238</v>
      </c>
      <c r="N16" s="71">
        <f>Tabla1[[#This Row],[ecMaxContribution]]/Tabla1[[#This Row],[TOTAL BUDGET]]</f>
        <v>1</v>
      </c>
      <c r="O16" s="55" t="s">
        <v>818</v>
      </c>
      <c r="P16" s="72" t="s">
        <v>819</v>
      </c>
      <c r="Q16" s="55" t="s">
        <v>820</v>
      </c>
      <c r="R16" s="55" t="s">
        <v>821</v>
      </c>
      <c r="S16" s="107" t="s">
        <v>1184</v>
      </c>
    </row>
    <row r="17" spans="2:20" s="55" customFormat="1" ht="60" x14ac:dyDescent="0.25">
      <c r="B17" s="55">
        <v>2014</v>
      </c>
      <c r="C17" s="56" t="s">
        <v>790</v>
      </c>
      <c r="D17" s="46" t="s">
        <v>791</v>
      </c>
      <c r="E17" s="44" t="s">
        <v>792</v>
      </c>
      <c r="F17" s="57" t="s">
        <v>752</v>
      </c>
      <c r="G17" s="46" t="s">
        <v>57</v>
      </c>
      <c r="H17" s="69">
        <v>635867</v>
      </c>
      <c r="I17" s="59" t="s">
        <v>598</v>
      </c>
      <c r="J17" s="59" t="s">
        <v>441</v>
      </c>
      <c r="K17" s="55" t="s">
        <v>604</v>
      </c>
      <c r="L17" s="70">
        <v>4000000</v>
      </c>
      <c r="M17" s="70">
        <v>4000000</v>
      </c>
      <c r="N17" s="71">
        <f>Tabla1[[#This Row],[ecMaxContribution]]/Tabla1[[#This Row],[TOTAL BUDGET]]</f>
        <v>1</v>
      </c>
      <c r="O17" s="55" t="s">
        <v>793</v>
      </c>
      <c r="P17" s="72" t="s">
        <v>125</v>
      </c>
      <c r="Q17" s="55" t="s">
        <v>794</v>
      </c>
      <c r="R17" s="55" t="s">
        <v>795</v>
      </c>
      <c r="S17" s="107" t="s">
        <v>1192</v>
      </c>
    </row>
    <row r="18" spans="2:20" s="55" customFormat="1" ht="60" x14ac:dyDescent="0.25">
      <c r="B18" s="55">
        <v>2014</v>
      </c>
      <c r="C18" s="73" t="s">
        <v>992</v>
      </c>
      <c r="D18" s="46" t="s">
        <v>994</v>
      </c>
      <c r="E18" s="44" t="s">
        <v>995</v>
      </c>
      <c r="F18" s="57" t="s">
        <v>770</v>
      </c>
      <c r="G18" s="46" t="s">
        <v>993</v>
      </c>
      <c r="H18" s="69">
        <v>672267</v>
      </c>
      <c r="I18" s="74" t="s">
        <v>681</v>
      </c>
      <c r="J18" s="74" t="s">
        <v>718</v>
      </c>
      <c r="K18" s="55" t="s">
        <v>244</v>
      </c>
      <c r="L18" s="70">
        <v>1133562.5</v>
      </c>
      <c r="M18" s="70">
        <v>793493.75</v>
      </c>
      <c r="N18" s="75">
        <f>Tabla1[[#This Row],[ecMaxContribution]]/Tabla1[[#This Row],[TOTAL BUDGET]]</f>
        <v>0.7</v>
      </c>
      <c r="O18" s="55" t="s">
        <v>996</v>
      </c>
      <c r="P18" s="72" t="s">
        <v>125</v>
      </c>
      <c r="S18" s="107" t="s">
        <v>1181</v>
      </c>
    </row>
    <row r="19" spans="2:20" s="55" customFormat="1" ht="30" x14ac:dyDescent="0.25">
      <c r="B19" s="55">
        <v>2014</v>
      </c>
      <c r="C19" s="56" t="s">
        <v>49</v>
      </c>
      <c r="D19" s="46" t="s">
        <v>678</v>
      </c>
      <c r="E19" s="44" t="s">
        <v>677</v>
      </c>
      <c r="F19" s="57" t="s">
        <v>752</v>
      </c>
      <c r="G19" s="40" t="s">
        <v>48</v>
      </c>
      <c r="H19" s="69">
        <v>636285</v>
      </c>
      <c r="I19" s="59" t="s">
        <v>598</v>
      </c>
      <c r="J19" s="59" t="s">
        <v>441</v>
      </c>
      <c r="K19" s="55" t="s">
        <v>604</v>
      </c>
      <c r="L19" s="70">
        <v>3924800</v>
      </c>
      <c r="M19" s="70">
        <v>2997000</v>
      </c>
      <c r="N19" s="71">
        <f>Tabla1[[#This Row],[ecMaxContribution]]/Tabla1[[#This Row],[TOTAL BUDGET]]</f>
        <v>0.76360578883000407</v>
      </c>
      <c r="O19" s="55" t="s">
        <v>102</v>
      </c>
      <c r="P19" s="72" t="s">
        <v>103</v>
      </c>
      <c r="Q19" s="55" t="s">
        <v>676</v>
      </c>
      <c r="R19" s="55" t="s">
        <v>675</v>
      </c>
      <c r="S19" s="107" t="s">
        <v>1193</v>
      </c>
    </row>
    <row r="20" spans="2:20" s="55" customFormat="1" ht="25.5" x14ac:dyDescent="0.25">
      <c r="B20" s="55">
        <v>2014</v>
      </c>
      <c r="C20" s="76" t="s">
        <v>913</v>
      </c>
      <c r="D20" s="77" t="s">
        <v>915</v>
      </c>
      <c r="E20" s="78" t="s">
        <v>916</v>
      </c>
      <c r="F20" s="57" t="s">
        <v>771</v>
      </c>
      <c r="G20" s="77" t="s">
        <v>914</v>
      </c>
      <c r="H20" s="69">
        <v>661327</v>
      </c>
      <c r="I20" s="79" t="s">
        <v>687</v>
      </c>
      <c r="J20" s="79" t="s">
        <v>268</v>
      </c>
      <c r="K20" s="78" t="s">
        <v>587</v>
      </c>
      <c r="L20" s="80">
        <v>195454.8</v>
      </c>
      <c r="M20" s="80">
        <v>195454.8</v>
      </c>
      <c r="N20" s="75">
        <f>Tabla1[[#This Row],[ecMaxContribution]]/Tabla1[[#This Row],[TOTAL BUDGET]]</f>
        <v>1</v>
      </c>
      <c r="O20" s="78" t="s">
        <v>917</v>
      </c>
      <c r="P20" s="81" t="s">
        <v>119</v>
      </c>
      <c r="Q20" s="78"/>
      <c r="R20" s="78"/>
      <c r="S20" s="46"/>
    </row>
    <row r="21" spans="2:20" s="55" customFormat="1" ht="30" x14ac:dyDescent="0.25">
      <c r="B21" s="55">
        <v>2014</v>
      </c>
      <c r="C21" s="56" t="s">
        <v>199</v>
      </c>
      <c r="D21" s="46" t="s">
        <v>200</v>
      </c>
      <c r="E21" s="44" t="s">
        <v>698</v>
      </c>
      <c r="F21" s="57" t="s">
        <v>770</v>
      </c>
      <c r="G21" s="46" t="s">
        <v>695</v>
      </c>
      <c r="H21" s="69">
        <v>664205</v>
      </c>
      <c r="I21" s="59" t="s">
        <v>697</v>
      </c>
      <c r="J21" s="59" t="s">
        <v>696</v>
      </c>
      <c r="K21" s="55" t="s">
        <v>240</v>
      </c>
      <c r="L21" s="70">
        <v>71429</v>
      </c>
      <c r="M21" s="70">
        <v>50000</v>
      </c>
      <c r="N21" s="71">
        <f>Tabla1[[#This Row],[ecMaxContribution]]/Tabla1[[#This Row],[TOTAL BUDGET]]</f>
        <v>0.6999958000251999</v>
      </c>
      <c r="O21" s="55" t="s">
        <v>197</v>
      </c>
      <c r="P21" s="72" t="s">
        <v>198</v>
      </c>
      <c r="S21" s="46"/>
    </row>
    <row r="22" spans="2:20" s="55" customFormat="1" ht="30" x14ac:dyDescent="0.25">
      <c r="B22" s="44">
        <v>2014</v>
      </c>
      <c r="C22" s="45" t="s">
        <v>1403</v>
      </c>
      <c r="D22" s="46" t="s">
        <v>1405</v>
      </c>
      <c r="E22" s="47" t="s">
        <v>1407</v>
      </c>
      <c r="F22" s="57" t="s">
        <v>752</v>
      </c>
      <c r="G22" s="49" t="s">
        <v>1404</v>
      </c>
      <c r="H22" s="50">
        <v>636012</v>
      </c>
      <c r="I22" s="51" t="s">
        <v>672</v>
      </c>
      <c r="J22" s="51" t="s">
        <v>261</v>
      </c>
      <c r="K22" s="44" t="s">
        <v>604</v>
      </c>
      <c r="L22" s="52">
        <v>5988745</v>
      </c>
      <c r="M22" s="52">
        <v>5988745</v>
      </c>
      <c r="N22" s="53">
        <f>Tabla1[[#This Row],[ecMaxContribution]]/Tabla1[[#This Row],[TOTAL BUDGET]]</f>
        <v>1</v>
      </c>
      <c r="O22" s="47" t="s">
        <v>1408</v>
      </c>
      <c r="P22" s="54" t="s">
        <v>160</v>
      </c>
      <c r="Q22" s="47" t="s">
        <v>1409</v>
      </c>
      <c r="R22" s="47" t="s">
        <v>1410</v>
      </c>
      <c r="S22" s="49" t="s">
        <v>1406</v>
      </c>
      <c r="T22" s="44"/>
    </row>
    <row r="23" spans="2:20" s="55" customFormat="1" ht="30" x14ac:dyDescent="0.25">
      <c r="B23" s="55">
        <v>2014</v>
      </c>
      <c r="C23" s="56" t="s">
        <v>96</v>
      </c>
      <c r="D23" s="46" t="s">
        <v>829</v>
      </c>
      <c r="E23" s="44" t="s">
        <v>830</v>
      </c>
      <c r="F23" s="57" t="s">
        <v>1123</v>
      </c>
      <c r="G23" s="46" t="s">
        <v>828</v>
      </c>
      <c r="H23" s="69">
        <v>640747</v>
      </c>
      <c r="I23" s="59" t="s">
        <v>697</v>
      </c>
      <c r="J23" s="59" t="s">
        <v>615</v>
      </c>
      <c r="K23" s="55" t="s">
        <v>725</v>
      </c>
      <c r="L23" s="70">
        <v>5518703.75</v>
      </c>
      <c r="M23" s="70">
        <v>4252447.25</v>
      </c>
      <c r="N23" s="71">
        <f>Tabla1[[#This Row],[ecMaxContribution]]/Tabla1[[#This Row],[TOTAL BUDGET]]</f>
        <v>0.77055182568913938</v>
      </c>
      <c r="O23" s="55" t="s">
        <v>503</v>
      </c>
      <c r="P23" s="72" t="s">
        <v>125</v>
      </c>
      <c r="Q23" s="55" t="s">
        <v>831</v>
      </c>
      <c r="R23" s="55" t="s">
        <v>832</v>
      </c>
      <c r="S23" s="108" t="s">
        <v>1153</v>
      </c>
    </row>
    <row r="24" spans="2:20" s="55" customFormat="1" ht="60" x14ac:dyDescent="0.25">
      <c r="B24" s="55">
        <v>2014</v>
      </c>
      <c r="C24" s="56" t="s">
        <v>58</v>
      </c>
      <c r="D24" s="46" t="s">
        <v>796</v>
      </c>
      <c r="E24" s="44" t="s">
        <v>797</v>
      </c>
      <c r="F24" s="57" t="s">
        <v>752</v>
      </c>
      <c r="G24" s="46" t="s">
        <v>57</v>
      </c>
      <c r="H24" s="69">
        <v>636126</v>
      </c>
      <c r="I24" s="59" t="s">
        <v>598</v>
      </c>
      <c r="J24" s="59" t="s">
        <v>441</v>
      </c>
      <c r="K24" s="55" t="s">
        <v>604</v>
      </c>
      <c r="L24" s="70">
        <v>4500000</v>
      </c>
      <c r="M24" s="70">
        <v>4500000</v>
      </c>
      <c r="N24" s="71">
        <f>Tabla1[[#This Row],[ecMaxContribution]]/Tabla1[[#This Row],[TOTAL BUDGET]]</f>
        <v>1</v>
      </c>
      <c r="O24" s="55" t="s">
        <v>798</v>
      </c>
      <c r="P24" s="72" t="s">
        <v>656</v>
      </c>
      <c r="Q24" s="55" t="s">
        <v>799</v>
      </c>
      <c r="R24" s="55" t="s">
        <v>800</v>
      </c>
      <c r="S24" s="108" t="s">
        <v>1194</v>
      </c>
    </row>
    <row r="25" spans="2:20" s="55" customFormat="1" ht="60" x14ac:dyDescent="0.25">
      <c r="B25" s="55">
        <v>2014</v>
      </c>
      <c r="C25" s="56" t="s">
        <v>55</v>
      </c>
      <c r="D25" s="46" t="s">
        <v>785</v>
      </c>
      <c r="E25" s="44" t="s">
        <v>786</v>
      </c>
      <c r="F25" s="57" t="s">
        <v>752</v>
      </c>
      <c r="G25" s="46" t="s">
        <v>56</v>
      </c>
      <c r="H25" s="69">
        <v>636148</v>
      </c>
      <c r="I25" s="59" t="s">
        <v>598</v>
      </c>
      <c r="J25" s="59" t="s">
        <v>625</v>
      </c>
      <c r="K25" s="55" t="s">
        <v>604</v>
      </c>
      <c r="L25" s="70">
        <v>3873992.5</v>
      </c>
      <c r="M25" s="70">
        <v>3873992.5</v>
      </c>
      <c r="N25" s="71">
        <f>Tabla1[[#This Row],[ecMaxContribution]]/Tabla1[[#This Row],[TOTAL BUDGET]]</f>
        <v>1</v>
      </c>
      <c r="O25" s="55" t="s">
        <v>787</v>
      </c>
      <c r="P25" s="72" t="s">
        <v>119</v>
      </c>
      <c r="Q25" s="55" t="s">
        <v>788</v>
      </c>
      <c r="R25" s="55" t="s">
        <v>789</v>
      </c>
      <c r="S25" s="108" t="s">
        <v>1195</v>
      </c>
      <c r="T25" s="82" t="s">
        <v>1335</v>
      </c>
    </row>
    <row r="26" spans="2:20" s="55" customFormat="1" ht="45" x14ac:dyDescent="0.25">
      <c r="B26" s="55">
        <v>2014</v>
      </c>
      <c r="C26" s="56" t="s">
        <v>63</v>
      </c>
      <c r="D26" s="46" t="s">
        <v>627</v>
      </c>
      <c r="E26" s="44" t="s">
        <v>626</v>
      </c>
      <c r="F26" s="57" t="s">
        <v>752</v>
      </c>
      <c r="G26" s="40" t="s">
        <v>64</v>
      </c>
      <c r="H26" s="69">
        <v>653631</v>
      </c>
      <c r="I26" s="59" t="s">
        <v>598</v>
      </c>
      <c r="J26" s="59" t="s">
        <v>625</v>
      </c>
      <c r="K26" s="55" t="s">
        <v>597</v>
      </c>
      <c r="L26" s="70">
        <v>929753.53</v>
      </c>
      <c r="M26" s="70">
        <v>929753.53</v>
      </c>
      <c r="N26" s="71">
        <f>Tabla1[[#This Row],[ecMaxContribution]]/Tabla1[[#This Row],[TOTAL BUDGET]]</f>
        <v>1</v>
      </c>
      <c r="O26" s="55" t="s">
        <v>609</v>
      </c>
      <c r="P26" s="72" t="s">
        <v>198</v>
      </c>
      <c r="Q26" s="55" t="s">
        <v>624</v>
      </c>
      <c r="R26" s="55" t="s">
        <v>623</v>
      </c>
      <c r="S26" s="108" t="s">
        <v>1189</v>
      </c>
    </row>
    <row r="27" spans="2:20" s="55" customFormat="1" ht="45" x14ac:dyDescent="0.25">
      <c r="B27" s="55">
        <v>2014</v>
      </c>
      <c r="C27" s="56" t="s">
        <v>156</v>
      </c>
      <c r="D27" s="46" t="s">
        <v>158</v>
      </c>
      <c r="E27" s="55" t="s">
        <v>705</v>
      </c>
      <c r="F27" s="57" t="s">
        <v>770</v>
      </c>
      <c r="G27" s="46" t="s">
        <v>695</v>
      </c>
      <c r="H27" s="69">
        <v>662376</v>
      </c>
      <c r="I27" s="59" t="s">
        <v>697</v>
      </c>
      <c r="J27" s="59" t="s">
        <v>704</v>
      </c>
      <c r="K27" s="55" t="s">
        <v>240</v>
      </c>
      <c r="L27" s="70">
        <v>71429</v>
      </c>
      <c r="M27" s="70">
        <v>50000</v>
      </c>
      <c r="N27" s="71">
        <f>Tabla1[[#This Row],[ecMaxContribution]]/Tabla1[[#This Row],[TOTAL BUDGET]]</f>
        <v>0.6999958000251999</v>
      </c>
      <c r="O27" s="55" t="s">
        <v>155</v>
      </c>
      <c r="P27" s="72" t="s">
        <v>125</v>
      </c>
      <c r="S27" s="108" t="s">
        <v>1175</v>
      </c>
      <c r="T27" s="46" t="s">
        <v>1333</v>
      </c>
    </row>
    <row r="28" spans="2:20" s="55" customFormat="1" ht="15" customHeight="1" x14ac:dyDescent="0.25">
      <c r="B28" s="55">
        <v>2014</v>
      </c>
      <c r="C28" s="56" t="s">
        <v>52</v>
      </c>
      <c r="D28" s="46" t="s">
        <v>664</v>
      </c>
      <c r="E28" s="44" t="s">
        <v>663</v>
      </c>
      <c r="F28" s="57" t="s">
        <v>752</v>
      </c>
      <c r="G28" s="40" t="s">
        <v>51</v>
      </c>
      <c r="H28" s="69">
        <v>636520</v>
      </c>
      <c r="I28" s="59" t="s">
        <v>598</v>
      </c>
      <c r="J28" s="59" t="s">
        <v>441</v>
      </c>
      <c r="K28" s="55" t="s">
        <v>604</v>
      </c>
      <c r="L28" s="70">
        <v>6707335</v>
      </c>
      <c r="M28" s="70">
        <v>6705209</v>
      </c>
      <c r="N28" s="71">
        <f>Tabla1[[#This Row],[ecMaxContribution]]/Tabla1[[#This Row],[TOTAL BUDGET]]</f>
        <v>0.99968303357443755</v>
      </c>
      <c r="O28" s="55" t="s">
        <v>662</v>
      </c>
      <c r="P28" s="72" t="s">
        <v>107</v>
      </c>
      <c r="Q28" s="55" t="s">
        <v>661</v>
      </c>
      <c r="R28" s="55" t="s">
        <v>660</v>
      </c>
      <c r="S28" s="108" t="s">
        <v>1196</v>
      </c>
    </row>
    <row r="29" spans="2:20" s="55" customFormat="1" ht="30.75" thickBot="1" x14ac:dyDescent="0.3">
      <c r="B29" s="55">
        <v>2014</v>
      </c>
      <c r="C29" s="56" t="s">
        <v>100</v>
      </c>
      <c r="D29" s="46" t="s">
        <v>844</v>
      </c>
      <c r="E29" s="44" t="s">
        <v>846</v>
      </c>
      <c r="F29" s="46" t="s">
        <v>861</v>
      </c>
      <c r="G29" s="46" t="s">
        <v>843</v>
      </c>
      <c r="H29" s="69">
        <v>645262</v>
      </c>
      <c r="I29" s="59" t="s">
        <v>845</v>
      </c>
      <c r="J29" s="59" t="s">
        <v>615</v>
      </c>
      <c r="K29" s="55" t="s">
        <v>604</v>
      </c>
      <c r="L29" s="70">
        <v>2409223</v>
      </c>
      <c r="M29" s="70">
        <v>2409223</v>
      </c>
      <c r="N29" s="71">
        <f>Tabla1[[#This Row],[ecMaxContribution]]/Tabla1[[#This Row],[TOTAL BUDGET]]</f>
        <v>1</v>
      </c>
      <c r="O29" s="55" t="s">
        <v>847</v>
      </c>
      <c r="P29" s="72" t="s">
        <v>198</v>
      </c>
      <c r="Q29" s="55" t="s">
        <v>848</v>
      </c>
      <c r="R29" s="55" t="s">
        <v>849</v>
      </c>
      <c r="S29" s="46"/>
    </row>
    <row r="30" spans="2:20" s="55" customFormat="1" ht="30.75" thickBot="1" x14ac:dyDescent="0.3">
      <c r="B30" s="44">
        <v>2014</v>
      </c>
      <c r="C30" s="45" t="s">
        <v>1432</v>
      </c>
      <c r="D30" s="46" t="s">
        <v>1433</v>
      </c>
      <c r="E30" s="47" t="s">
        <v>1435</v>
      </c>
      <c r="F30" s="57" t="s">
        <v>770</v>
      </c>
      <c r="G30" s="49" t="s">
        <v>987</v>
      </c>
      <c r="H30" s="50">
        <v>663463</v>
      </c>
      <c r="I30" s="51" t="s">
        <v>845</v>
      </c>
      <c r="J30" s="51" t="s">
        <v>696</v>
      </c>
      <c r="K30" s="44" t="s">
        <v>240</v>
      </c>
      <c r="L30" s="52">
        <v>71429</v>
      </c>
      <c r="M30" s="52">
        <v>50000</v>
      </c>
      <c r="N30" s="53">
        <f>Tabla1[[#This Row],[ecMaxContribution]]/Tabla1[[#This Row],[TOTAL BUDGET]]</f>
        <v>0.6999958000251999</v>
      </c>
      <c r="O30" s="47" t="s">
        <v>1436</v>
      </c>
      <c r="P30" s="54" t="s">
        <v>144</v>
      </c>
      <c r="Q30" s="47"/>
      <c r="R30" s="47"/>
      <c r="S30" s="109" t="s">
        <v>1434</v>
      </c>
      <c r="T30" s="44"/>
    </row>
    <row r="31" spans="2:20" s="55" customFormat="1" ht="31.5" thickTop="1" thickBot="1" x14ac:dyDescent="0.3">
      <c r="B31" s="55">
        <v>2014</v>
      </c>
      <c r="C31" s="56" t="s">
        <v>50</v>
      </c>
      <c r="D31" s="46" t="s">
        <v>668</v>
      </c>
      <c r="E31" s="44" t="s">
        <v>667</v>
      </c>
      <c r="F31" s="57" t="s">
        <v>752</v>
      </c>
      <c r="G31" s="40" t="s">
        <v>48</v>
      </c>
      <c r="H31" s="69">
        <v>635900</v>
      </c>
      <c r="I31" s="59" t="s">
        <v>598</v>
      </c>
      <c r="J31" s="59" t="s">
        <v>441</v>
      </c>
      <c r="K31" s="55" t="s">
        <v>604</v>
      </c>
      <c r="L31" s="70">
        <v>17998546</v>
      </c>
      <c r="M31" s="70">
        <v>17998546</v>
      </c>
      <c r="N31" s="71">
        <f>Tabla1[[#This Row],[ecMaxContribution]]/Tabla1[[#This Row],[TOTAL BUDGET]]</f>
        <v>1</v>
      </c>
      <c r="O31" s="55" t="s">
        <v>510</v>
      </c>
      <c r="P31" s="72" t="s">
        <v>119</v>
      </c>
      <c r="Q31" s="55" t="s">
        <v>666</v>
      </c>
      <c r="R31" s="55" t="s">
        <v>665</v>
      </c>
      <c r="S31" s="110" t="s">
        <v>1197</v>
      </c>
    </row>
    <row r="32" spans="2:20" s="55" customFormat="1" ht="60.75" thickBot="1" x14ac:dyDescent="0.3">
      <c r="B32" s="55">
        <v>2014</v>
      </c>
      <c r="C32" s="56" t="s">
        <v>62</v>
      </c>
      <c r="D32" s="46" t="s">
        <v>638</v>
      </c>
      <c r="E32" s="44" t="s">
        <v>637</v>
      </c>
      <c r="F32" s="57" t="s">
        <v>752</v>
      </c>
      <c r="G32" s="40" t="s">
        <v>61</v>
      </c>
      <c r="H32" s="69">
        <v>636496</v>
      </c>
      <c r="I32" s="59" t="s">
        <v>598</v>
      </c>
      <c r="J32" s="59" t="s">
        <v>441</v>
      </c>
      <c r="K32" s="55" t="s">
        <v>604</v>
      </c>
      <c r="L32" s="70">
        <v>3183243.75</v>
      </c>
      <c r="M32" s="70">
        <v>3183243.75</v>
      </c>
      <c r="N32" s="71">
        <f>Tabla1[[#This Row],[ecMaxContribution]]/Tabla1[[#This Row],[TOTAL BUDGET]]</f>
        <v>1</v>
      </c>
      <c r="O32" s="55" t="s">
        <v>636</v>
      </c>
      <c r="P32" s="72" t="s">
        <v>160</v>
      </c>
      <c r="Q32" s="55" t="s">
        <v>635</v>
      </c>
      <c r="R32" s="55" t="s">
        <v>634</v>
      </c>
      <c r="S32" s="111" t="s">
        <v>1198</v>
      </c>
      <c r="T32" s="82" t="s">
        <v>1337</v>
      </c>
    </row>
    <row r="33" spans="2:20" s="55" customFormat="1" ht="30.75" thickBot="1" x14ac:dyDescent="0.3">
      <c r="B33" s="55">
        <v>2014</v>
      </c>
      <c r="C33" s="73" t="s">
        <v>971</v>
      </c>
      <c r="D33" s="46" t="s">
        <v>973</v>
      </c>
      <c r="E33" s="44" t="s">
        <v>975</v>
      </c>
      <c r="F33" s="57" t="s">
        <v>861</v>
      </c>
      <c r="G33" s="46" t="s">
        <v>972</v>
      </c>
      <c r="H33" s="69">
        <v>644047</v>
      </c>
      <c r="I33" s="74" t="s">
        <v>845</v>
      </c>
      <c r="J33" s="74" t="s">
        <v>974</v>
      </c>
      <c r="K33" s="55" t="s">
        <v>604</v>
      </c>
      <c r="L33" s="70">
        <v>7956805.25</v>
      </c>
      <c r="M33" s="70">
        <v>7956804.25</v>
      </c>
      <c r="N33" s="75">
        <f>Tabla1[[#This Row],[ecMaxContribution]]/Tabla1[[#This Row],[TOTAL BUDGET]]</f>
        <v>0.99999987432141813</v>
      </c>
      <c r="O33" s="55" t="s">
        <v>976</v>
      </c>
      <c r="P33" s="72" t="s">
        <v>144</v>
      </c>
      <c r="Q33" s="55" t="s">
        <v>977</v>
      </c>
      <c r="R33" s="55" t="s">
        <v>978</v>
      </c>
      <c r="S33" s="111" t="s">
        <v>1170</v>
      </c>
      <c r="T33" s="55" t="s">
        <v>1332</v>
      </c>
    </row>
    <row r="34" spans="2:20" s="55" customFormat="1" ht="30.75" thickBot="1" x14ac:dyDescent="0.3">
      <c r="B34" s="55">
        <v>2014</v>
      </c>
      <c r="C34" s="56" t="s">
        <v>653</v>
      </c>
      <c r="D34" s="46" t="s">
        <v>652</v>
      </c>
      <c r="E34" s="44" t="s">
        <v>651</v>
      </c>
      <c r="F34" s="57" t="s">
        <v>752</v>
      </c>
      <c r="G34" s="40" t="s">
        <v>51</v>
      </c>
      <c r="H34" s="69">
        <v>636078</v>
      </c>
      <c r="I34" s="59" t="s">
        <v>598</v>
      </c>
      <c r="J34" s="59" t="s">
        <v>441</v>
      </c>
      <c r="K34" s="55" t="s">
        <v>604</v>
      </c>
      <c r="L34" s="70">
        <v>12025000</v>
      </c>
      <c r="M34" s="70">
        <v>12000000</v>
      </c>
      <c r="N34" s="71">
        <f>Tabla1[[#This Row],[ecMaxContribution]]/Tabla1[[#This Row],[TOTAL BUDGET]]</f>
        <v>0.99792099792099798</v>
      </c>
      <c r="O34" s="55" t="s">
        <v>302</v>
      </c>
      <c r="P34" s="72" t="s">
        <v>198</v>
      </c>
      <c r="Q34" s="55" t="s">
        <v>650</v>
      </c>
      <c r="R34" s="55" t="s">
        <v>649</v>
      </c>
      <c r="S34" s="111" t="s">
        <v>1199</v>
      </c>
    </row>
    <row r="35" spans="2:20" s="55" customFormat="1" ht="30" x14ac:dyDescent="0.25">
      <c r="B35" s="55">
        <v>2014</v>
      </c>
      <c r="C35" s="73" t="s">
        <v>983</v>
      </c>
      <c r="D35" s="46" t="s">
        <v>984</v>
      </c>
      <c r="E35" s="55" t="s">
        <v>985</v>
      </c>
      <c r="F35" s="57" t="s">
        <v>770</v>
      </c>
      <c r="G35" s="46" t="s">
        <v>695</v>
      </c>
      <c r="H35" s="69">
        <v>662499</v>
      </c>
      <c r="I35" s="74" t="s">
        <v>697</v>
      </c>
      <c r="J35" s="74" t="s">
        <v>704</v>
      </c>
      <c r="K35" s="55" t="s">
        <v>240</v>
      </c>
      <c r="L35" s="70">
        <v>71429</v>
      </c>
      <c r="M35" s="70">
        <v>50000</v>
      </c>
      <c r="N35" s="75">
        <f>Tabla1[[#This Row],[ecMaxContribution]]/Tabla1[[#This Row],[TOTAL BUDGET]]</f>
        <v>0.6999958000251999</v>
      </c>
      <c r="O35" s="55" t="s">
        <v>128</v>
      </c>
      <c r="P35" s="72" t="s">
        <v>129</v>
      </c>
      <c r="S35" s="46"/>
    </row>
    <row r="36" spans="2:20" s="55" customFormat="1" ht="30" x14ac:dyDescent="0.25">
      <c r="B36" s="55">
        <v>2014</v>
      </c>
      <c r="C36" s="56" t="s">
        <v>146</v>
      </c>
      <c r="D36" s="46" t="s">
        <v>147</v>
      </c>
      <c r="E36" s="44" t="s">
        <v>709</v>
      </c>
      <c r="F36" s="57" t="s">
        <v>770</v>
      </c>
      <c r="G36" s="46" t="s">
        <v>695</v>
      </c>
      <c r="H36" s="69">
        <v>673348</v>
      </c>
      <c r="I36" s="59" t="s">
        <v>672</v>
      </c>
      <c r="J36" s="59" t="s">
        <v>708</v>
      </c>
      <c r="K36" s="55" t="s">
        <v>240</v>
      </c>
      <c r="L36" s="70">
        <v>71429</v>
      </c>
      <c r="M36" s="70">
        <v>50000</v>
      </c>
      <c r="N36" s="71">
        <f>Tabla1[[#This Row],[ecMaxContribution]]/Tabla1[[#This Row],[TOTAL BUDGET]]</f>
        <v>0.6999958000251999</v>
      </c>
      <c r="O36" s="55" t="s">
        <v>145</v>
      </c>
      <c r="P36" s="72" t="s">
        <v>119</v>
      </c>
      <c r="S36" s="46"/>
    </row>
    <row r="37" spans="2:20" s="55" customFormat="1" ht="60" x14ac:dyDescent="0.25">
      <c r="B37" s="55">
        <v>2014</v>
      </c>
      <c r="C37" s="56" t="s">
        <v>59</v>
      </c>
      <c r="D37" s="46" t="s">
        <v>801</v>
      </c>
      <c r="E37" s="44" t="s">
        <v>802</v>
      </c>
      <c r="F37" s="57" t="s">
        <v>752</v>
      </c>
      <c r="G37" s="46" t="s">
        <v>57</v>
      </c>
      <c r="H37" s="69">
        <v>636281</v>
      </c>
      <c r="I37" s="59" t="s">
        <v>672</v>
      </c>
      <c r="J37" s="59" t="s">
        <v>261</v>
      </c>
      <c r="K37" s="55" t="s">
        <v>604</v>
      </c>
      <c r="L37" s="70">
        <v>3309968.75</v>
      </c>
      <c r="M37" s="70">
        <v>3309968.75</v>
      </c>
      <c r="N37" s="71">
        <f>Tabla1[[#This Row],[ecMaxContribution]]/Tabla1[[#This Row],[TOTAL BUDGET]]</f>
        <v>1</v>
      </c>
      <c r="O37" s="55" t="s">
        <v>803</v>
      </c>
      <c r="P37" s="72" t="s">
        <v>198</v>
      </c>
      <c r="Q37" s="55" t="s">
        <v>804</v>
      </c>
      <c r="R37" s="55" t="s">
        <v>805</v>
      </c>
      <c r="S37" s="108" t="s">
        <v>1200</v>
      </c>
    </row>
    <row r="38" spans="2:20" s="55" customFormat="1" ht="30" x14ac:dyDescent="0.25">
      <c r="B38" s="55">
        <v>2014</v>
      </c>
      <c r="C38" s="56" t="s">
        <v>47</v>
      </c>
      <c r="D38" s="46" t="s">
        <v>674</v>
      </c>
      <c r="E38" s="44" t="s">
        <v>673</v>
      </c>
      <c r="F38" s="57" t="s">
        <v>752</v>
      </c>
      <c r="G38" s="40" t="s">
        <v>48</v>
      </c>
      <c r="H38" s="69">
        <v>636237</v>
      </c>
      <c r="I38" s="59" t="s">
        <v>672</v>
      </c>
      <c r="J38" s="59" t="s">
        <v>261</v>
      </c>
      <c r="K38" s="55" t="s">
        <v>604</v>
      </c>
      <c r="L38" s="70">
        <v>5467305</v>
      </c>
      <c r="M38" s="70">
        <v>5453555</v>
      </c>
      <c r="N38" s="71">
        <f>Tabla1[[#This Row],[ecMaxContribution]]/Tabla1[[#This Row],[TOTAL BUDGET]]</f>
        <v>0.9974850497640062</v>
      </c>
      <c r="O38" s="55" t="s">
        <v>671</v>
      </c>
      <c r="P38" s="72" t="s">
        <v>119</v>
      </c>
      <c r="Q38" s="55" t="s">
        <v>670</v>
      </c>
      <c r="R38" s="55" t="s">
        <v>669</v>
      </c>
      <c r="S38" s="108" t="s">
        <v>1201</v>
      </c>
      <c r="T38" s="82" t="s">
        <v>1338</v>
      </c>
    </row>
    <row r="39" spans="2:20" s="55" customFormat="1" ht="45" x14ac:dyDescent="0.25">
      <c r="B39" s="44">
        <v>2014</v>
      </c>
      <c r="C39" s="45" t="s">
        <v>1395</v>
      </c>
      <c r="D39" s="46" t="s">
        <v>1397</v>
      </c>
      <c r="E39" s="47" t="s">
        <v>1399</v>
      </c>
      <c r="F39" s="57" t="s">
        <v>752</v>
      </c>
      <c r="G39" s="49" t="s">
        <v>1396</v>
      </c>
      <c r="H39" s="50">
        <v>635874</v>
      </c>
      <c r="I39" s="51" t="s">
        <v>598</v>
      </c>
      <c r="J39" s="51" t="s">
        <v>323</v>
      </c>
      <c r="K39" s="44" t="s">
        <v>604</v>
      </c>
      <c r="L39" s="52">
        <v>18106750</v>
      </c>
      <c r="M39" s="52">
        <v>18000000</v>
      </c>
      <c r="N39" s="53">
        <f>Tabla1[[#This Row],[ecMaxContribution]]/Tabla1[[#This Row],[TOTAL BUDGET]]</f>
        <v>0.99410440857691196</v>
      </c>
      <c r="O39" s="47" t="s">
        <v>1400</v>
      </c>
      <c r="P39" s="54" t="s">
        <v>160</v>
      </c>
      <c r="Q39" s="47" t="s">
        <v>1401</v>
      </c>
      <c r="R39" s="47" t="s">
        <v>1402</v>
      </c>
      <c r="S39" s="49" t="s">
        <v>1398</v>
      </c>
      <c r="T39" s="83" t="s">
        <v>1637</v>
      </c>
    </row>
    <row r="40" spans="2:20" s="55" customFormat="1" ht="30" x14ac:dyDescent="0.25">
      <c r="B40" s="55">
        <v>2014</v>
      </c>
      <c r="C40" s="56" t="s">
        <v>177</v>
      </c>
      <c r="D40" s="46" t="s">
        <v>178</v>
      </c>
      <c r="E40" s="44" t="s">
        <v>703</v>
      </c>
      <c r="F40" s="57" t="s">
        <v>770</v>
      </c>
      <c r="G40" s="46" t="s">
        <v>695</v>
      </c>
      <c r="H40" s="69">
        <v>651574</v>
      </c>
      <c r="I40" s="59" t="s">
        <v>700</v>
      </c>
      <c r="J40" s="59" t="s">
        <v>702</v>
      </c>
      <c r="K40" s="55" t="s">
        <v>240</v>
      </c>
      <c r="L40" s="70">
        <v>71429</v>
      </c>
      <c r="M40" s="70">
        <v>50000</v>
      </c>
      <c r="N40" s="71">
        <f>Tabla1[[#This Row],[ecMaxContribution]]/Tabla1[[#This Row],[TOTAL BUDGET]]</f>
        <v>0.6999958000251999</v>
      </c>
      <c r="O40" s="55" t="s">
        <v>176</v>
      </c>
      <c r="P40" s="72" t="s">
        <v>129</v>
      </c>
      <c r="S40" s="46"/>
    </row>
    <row r="41" spans="2:20" s="55" customFormat="1" x14ac:dyDescent="0.25">
      <c r="B41" s="55">
        <v>2014</v>
      </c>
      <c r="C41" s="56" t="s">
        <v>174</v>
      </c>
      <c r="D41" s="46" t="s">
        <v>175</v>
      </c>
      <c r="E41" s="44" t="s">
        <v>701</v>
      </c>
      <c r="F41" s="57" t="s">
        <v>770</v>
      </c>
      <c r="G41" s="46" t="s">
        <v>695</v>
      </c>
      <c r="H41" s="69">
        <v>650194</v>
      </c>
      <c r="I41" s="59" t="s">
        <v>700</v>
      </c>
      <c r="J41" s="59" t="s">
        <v>699</v>
      </c>
      <c r="K41" s="55" t="s">
        <v>240</v>
      </c>
      <c r="L41" s="70">
        <v>71429</v>
      </c>
      <c r="M41" s="70">
        <v>50000</v>
      </c>
      <c r="N41" s="71">
        <f>Tabla1[[#This Row],[ecMaxContribution]]/Tabla1[[#This Row],[TOTAL BUDGET]]</f>
        <v>0.6999958000251999</v>
      </c>
      <c r="O41" s="55" t="s">
        <v>173</v>
      </c>
      <c r="P41" s="72" t="s">
        <v>119</v>
      </c>
      <c r="S41" s="46"/>
    </row>
    <row r="42" spans="2:20" s="55" customFormat="1" ht="45" x14ac:dyDescent="0.25">
      <c r="B42" s="55">
        <v>2014</v>
      </c>
      <c r="C42" s="56" t="s">
        <v>213</v>
      </c>
      <c r="D42" s="46" t="s">
        <v>214</v>
      </c>
      <c r="E42" s="44" t="s">
        <v>715</v>
      </c>
      <c r="F42" s="57" t="s">
        <v>770</v>
      </c>
      <c r="G42" s="46" t="s">
        <v>710</v>
      </c>
      <c r="H42" s="69">
        <v>674231</v>
      </c>
      <c r="I42" s="59" t="s">
        <v>687</v>
      </c>
      <c r="J42" s="59" t="s">
        <v>261</v>
      </c>
      <c r="K42" s="55" t="s">
        <v>244</v>
      </c>
      <c r="L42" s="70">
        <v>1574164.25</v>
      </c>
      <c r="M42" s="70">
        <v>1101914.5</v>
      </c>
      <c r="N42" s="71">
        <f>Tabla1[[#This Row],[ecMaxContribution]]/Tabla1[[#This Row],[TOTAL BUDGET]]</f>
        <v>0.69999969825258068</v>
      </c>
      <c r="O42" s="55" t="s">
        <v>212</v>
      </c>
      <c r="P42" s="72" t="s">
        <v>160</v>
      </c>
      <c r="Q42" s="55" t="s">
        <v>714</v>
      </c>
      <c r="R42" s="55" t="s">
        <v>713</v>
      </c>
      <c r="S42" s="108" t="s">
        <v>1179</v>
      </c>
    </row>
    <row r="43" spans="2:20" s="55" customFormat="1" ht="45" x14ac:dyDescent="0.25">
      <c r="B43" s="55">
        <v>2014</v>
      </c>
      <c r="C43" s="56" t="s">
        <v>65</v>
      </c>
      <c r="D43" s="46" t="s">
        <v>622</v>
      </c>
      <c r="E43" s="55" t="s">
        <v>621</v>
      </c>
      <c r="F43" s="57" t="s">
        <v>752</v>
      </c>
      <c r="G43" s="40" t="s">
        <v>64</v>
      </c>
      <c r="H43" s="69">
        <v>653789</v>
      </c>
      <c r="I43" s="59" t="s">
        <v>598</v>
      </c>
      <c r="J43" s="59" t="s">
        <v>615</v>
      </c>
      <c r="K43" s="55" t="s">
        <v>597</v>
      </c>
      <c r="L43" s="70">
        <v>998235.51</v>
      </c>
      <c r="M43" s="70">
        <v>998235.51</v>
      </c>
      <c r="N43" s="71">
        <f>Tabla1[[#This Row],[ecMaxContribution]]/Tabla1[[#This Row],[TOTAL BUDGET]]</f>
        <v>1</v>
      </c>
      <c r="O43" s="55" t="s">
        <v>620</v>
      </c>
      <c r="P43" s="72" t="s">
        <v>308</v>
      </c>
      <c r="Q43" s="55" t="s">
        <v>619</v>
      </c>
      <c r="R43" s="55" t="s">
        <v>618</v>
      </c>
      <c r="S43" s="108" t="s">
        <v>1190</v>
      </c>
    </row>
    <row r="44" spans="2:20" s="55" customFormat="1" ht="45" x14ac:dyDescent="0.25">
      <c r="B44" s="44">
        <v>2014</v>
      </c>
      <c r="C44" s="45" t="s">
        <v>1411</v>
      </c>
      <c r="D44" s="46" t="s">
        <v>1413</v>
      </c>
      <c r="E44" s="84" t="s">
        <v>1642</v>
      </c>
      <c r="F44" s="57" t="s">
        <v>1641</v>
      </c>
      <c r="G44" s="49" t="s">
        <v>1412</v>
      </c>
      <c r="H44" s="50">
        <v>644235</v>
      </c>
      <c r="I44" s="51" t="s">
        <v>711</v>
      </c>
      <c r="J44" s="51" t="s">
        <v>960</v>
      </c>
      <c r="K44" s="44" t="s">
        <v>604</v>
      </c>
      <c r="L44" s="52">
        <v>3574027</v>
      </c>
      <c r="M44" s="52">
        <v>3574027</v>
      </c>
      <c r="N44" s="53">
        <f>Tabla1[[#This Row],[ecMaxContribution]]/Tabla1[[#This Row],[TOTAL BUDGET]]</f>
        <v>1</v>
      </c>
      <c r="O44" s="47" t="s">
        <v>1415</v>
      </c>
      <c r="P44" s="54" t="s">
        <v>119</v>
      </c>
      <c r="Q44" s="47" t="s">
        <v>1416</v>
      </c>
      <c r="R44" s="47" t="s">
        <v>1417</v>
      </c>
      <c r="S44" s="49" t="s">
        <v>1414</v>
      </c>
      <c r="T44" s="83" t="s">
        <v>1643</v>
      </c>
    </row>
    <row r="45" spans="2:20" s="55" customFormat="1" ht="45" x14ac:dyDescent="0.25">
      <c r="B45" s="55">
        <v>2014</v>
      </c>
      <c r="C45" s="56" t="s">
        <v>53</v>
      </c>
      <c r="D45" s="46" t="s">
        <v>648</v>
      </c>
      <c r="E45" s="44" t="s">
        <v>647</v>
      </c>
      <c r="F45" s="57" t="s">
        <v>752</v>
      </c>
      <c r="G45" s="40" t="s">
        <v>54</v>
      </c>
      <c r="H45" s="69">
        <v>636032</v>
      </c>
      <c r="I45" s="59" t="s">
        <v>598</v>
      </c>
      <c r="J45" s="59" t="s">
        <v>625</v>
      </c>
      <c r="K45" s="55" t="s">
        <v>604</v>
      </c>
      <c r="L45" s="70">
        <v>16000000</v>
      </c>
      <c r="M45" s="70">
        <v>16000000</v>
      </c>
      <c r="N45" s="71">
        <f>Tabla1[[#This Row],[ecMaxContribution]]/Tabla1[[#This Row],[TOTAL BUDGET]]</f>
        <v>1</v>
      </c>
      <c r="O45" s="55" t="s">
        <v>302</v>
      </c>
      <c r="P45" s="72" t="s">
        <v>198</v>
      </c>
      <c r="Q45" s="55" t="s">
        <v>646</v>
      </c>
      <c r="R45" s="55" t="s">
        <v>645</v>
      </c>
      <c r="S45" s="108" t="s">
        <v>1202</v>
      </c>
    </row>
    <row r="46" spans="2:20" s="55" customFormat="1" ht="45" x14ac:dyDescent="0.25">
      <c r="B46" s="55">
        <v>2014</v>
      </c>
      <c r="C46" s="56" t="s">
        <v>219</v>
      </c>
      <c r="D46" s="46" t="s">
        <v>220</v>
      </c>
      <c r="E46" s="44" t="s">
        <v>719</v>
      </c>
      <c r="F46" s="57" t="s">
        <v>770</v>
      </c>
      <c r="G46" s="46" t="s">
        <v>710</v>
      </c>
      <c r="H46" s="69">
        <v>674006</v>
      </c>
      <c r="I46" s="59" t="s">
        <v>681</v>
      </c>
      <c r="J46" s="59" t="s">
        <v>718</v>
      </c>
      <c r="K46" s="55" t="s">
        <v>244</v>
      </c>
      <c r="L46" s="70">
        <v>1967500</v>
      </c>
      <c r="M46" s="70">
        <v>1377250</v>
      </c>
      <c r="N46" s="71">
        <f>Tabla1[[#This Row],[ecMaxContribution]]/Tabla1[[#This Row],[TOTAL BUDGET]]</f>
        <v>0.7</v>
      </c>
      <c r="O46" s="55" t="s">
        <v>218</v>
      </c>
      <c r="P46" s="72" t="s">
        <v>192</v>
      </c>
      <c r="Q46" s="55" t="s">
        <v>717</v>
      </c>
      <c r="R46" s="55" t="s">
        <v>716</v>
      </c>
      <c r="S46" s="46"/>
    </row>
    <row r="47" spans="2:20" s="55" customFormat="1" x14ac:dyDescent="0.25">
      <c r="B47" s="55">
        <v>2014</v>
      </c>
      <c r="C47" s="56" t="s">
        <v>123</v>
      </c>
      <c r="D47" s="46" t="s">
        <v>124</v>
      </c>
      <c r="E47" s="55" t="s">
        <v>712</v>
      </c>
      <c r="F47" s="57" t="s">
        <v>770</v>
      </c>
      <c r="G47" s="46" t="s">
        <v>710</v>
      </c>
      <c r="H47" s="69">
        <v>666513</v>
      </c>
      <c r="I47" s="59" t="s">
        <v>711</v>
      </c>
      <c r="J47" s="59" t="s">
        <v>284</v>
      </c>
      <c r="K47" s="55" t="s">
        <v>244</v>
      </c>
      <c r="L47" s="70">
        <v>1481155.5</v>
      </c>
      <c r="M47" s="70">
        <v>1036808.85</v>
      </c>
      <c r="N47" s="71">
        <f>Tabla1[[#This Row],[ecMaxContribution]]/Tabla1[[#This Row],[TOTAL BUDGET]]</f>
        <v>0.7</v>
      </c>
      <c r="O47" s="55" t="s">
        <v>122</v>
      </c>
      <c r="P47" s="72" t="s">
        <v>107</v>
      </c>
      <c r="S47" s="46"/>
    </row>
    <row r="48" spans="2:20" s="55" customFormat="1" ht="60" x14ac:dyDescent="0.25">
      <c r="B48" s="55">
        <v>2014</v>
      </c>
      <c r="C48" s="73" t="s">
        <v>986</v>
      </c>
      <c r="D48" s="46" t="s">
        <v>988</v>
      </c>
      <c r="E48" s="44" t="s">
        <v>990</v>
      </c>
      <c r="F48" s="57" t="s">
        <v>770</v>
      </c>
      <c r="G48" s="46" t="s">
        <v>987</v>
      </c>
      <c r="H48" s="69">
        <v>672124</v>
      </c>
      <c r="I48" s="74" t="s">
        <v>598</v>
      </c>
      <c r="J48" s="74" t="s">
        <v>989</v>
      </c>
      <c r="K48" s="55" t="s">
        <v>240</v>
      </c>
      <c r="L48" s="70">
        <v>71429</v>
      </c>
      <c r="M48" s="70">
        <v>50000</v>
      </c>
      <c r="N48" s="75">
        <f>Tabla1[[#This Row],[ecMaxContribution]]/Tabla1[[#This Row],[TOTAL BUDGET]]</f>
        <v>0.6999958000251999</v>
      </c>
      <c r="O48" s="55" t="s">
        <v>991</v>
      </c>
      <c r="P48" s="72" t="s">
        <v>119</v>
      </c>
      <c r="S48" s="46"/>
    </row>
    <row r="49" spans="2:20" s="55" customFormat="1" ht="45" x14ac:dyDescent="0.25">
      <c r="B49" s="55">
        <v>2014</v>
      </c>
      <c r="C49" s="56" t="s">
        <v>755</v>
      </c>
      <c r="D49" s="46" t="s">
        <v>754</v>
      </c>
      <c r="E49" s="44" t="s">
        <v>753</v>
      </c>
      <c r="F49" s="57" t="s">
        <v>752</v>
      </c>
      <c r="G49" s="40" t="s">
        <v>61</v>
      </c>
      <c r="H49" s="69">
        <v>635844</v>
      </c>
      <c r="I49" s="59" t="s">
        <v>672</v>
      </c>
      <c r="J49" s="59" t="s">
        <v>449</v>
      </c>
      <c r="K49" s="55" t="s">
        <v>604</v>
      </c>
      <c r="L49" s="70">
        <v>3883041.63</v>
      </c>
      <c r="M49" s="70">
        <v>3883041.63</v>
      </c>
      <c r="N49" s="71">
        <f>Tabla1[[#This Row],[ecMaxContribution]]/Tabla1[[#This Row],[TOTAL BUDGET]]</f>
        <v>1</v>
      </c>
      <c r="O49" s="55" t="s">
        <v>751</v>
      </c>
      <c r="P49" s="72" t="s">
        <v>750</v>
      </c>
      <c r="Q49" s="55" t="s">
        <v>749</v>
      </c>
      <c r="R49" s="55" t="s">
        <v>748</v>
      </c>
      <c r="S49" s="108" t="s">
        <v>1203</v>
      </c>
    </row>
    <row r="50" spans="2:20" s="55" customFormat="1" ht="60" x14ac:dyDescent="0.25">
      <c r="B50" s="55">
        <v>2014</v>
      </c>
      <c r="C50" s="56" t="s">
        <v>68</v>
      </c>
      <c r="D50" s="46" t="s">
        <v>600</v>
      </c>
      <c r="E50" s="44" t="s">
        <v>599</v>
      </c>
      <c r="F50" s="57" t="s">
        <v>752</v>
      </c>
      <c r="G50" s="40" t="s">
        <v>69</v>
      </c>
      <c r="H50" s="69">
        <v>653739</v>
      </c>
      <c r="I50" s="59" t="s">
        <v>598</v>
      </c>
      <c r="J50" s="59" t="s">
        <v>441</v>
      </c>
      <c r="K50" s="55" t="s">
        <v>597</v>
      </c>
      <c r="L50" s="70">
        <v>2999405</v>
      </c>
      <c r="M50" s="70">
        <v>2999405</v>
      </c>
      <c r="N50" s="71">
        <f>Tabla1[[#This Row],[ecMaxContribution]]/Tabla1[[#This Row],[TOTAL BUDGET]]</f>
        <v>1</v>
      </c>
      <c r="O50" s="55" t="s">
        <v>293</v>
      </c>
      <c r="P50" s="72" t="s">
        <v>119</v>
      </c>
      <c r="Q50" s="55" t="s">
        <v>596</v>
      </c>
      <c r="R50" s="55" t="s">
        <v>595</v>
      </c>
      <c r="S50" s="108" t="s">
        <v>1191</v>
      </c>
    </row>
    <row r="51" spans="2:20" s="55" customFormat="1" ht="45" x14ac:dyDescent="0.25">
      <c r="B51" s="44">
        <v>2014</v>
      </c>
      <c r="C51" s="45" t="s">
        <v>1418</v>
      </c>
      <c r="D51" s="46" t="s">
        <v>1420</v>
      </c>
      <c r="E51" s="47" t="s">
        <v>1424</v>
      </c>
      <c r="F51" s="57" t="s">
        <v>1641</v>
      </c>
      <c r="G51" s="49" t="s">
        <v>1419</v>
      </c>
      <c r="H51" s="50">
        <v>644378</v>
      </c>
      <c r="I51" s="51" t="s">
        <v>1421</v>
      </c>
      <c r="J51" s="51" t="s">
        <v>1422</v>
      </c>
      <c r="K51" s="44" t="s">
        <v>604</v>
      </c>
      <c r="L51" s="52">
        <v>8222065</v>
      </c>
      <c r="M51" s="52">
        <v>8222065</v>
      </c>
      <c r="N51" s="53">
        <f>Tabla1[[#This Row],[ecMaxContribution]]/Tabla1[[#This Row],[TOTAL BUDGET]]</f>
        <v>1</v>
      </c>
      <c r="O51" s="47" t="s">
        <v>1425</v>
      </c>
      <c r="P51" s="54" t="s">
        <v>209</v>
      </c>
      <c r="Q51" s="47" t="s">
        <v>1426</v>
      </c>
      <c r="R51" s="47" t="s">
        <v>1427</v>
      </c>
      <c r="S51" s="49" t="s">
        <v>1423</v>
      </c>
      <c r="T51" s="44"/>
    </row>
    <row r="52" spans="2:20" s="55" customFormat="1" ht="30" x14ac:dyDescent="0.25">
      <c r="B52" s="55">
        <v>2014</v>
      </c>
      <c r="C52" s="56" t="s">
        <v>0</v>
      </c>
      <c r="D52" s="46" t="s">
        <v>659</v>
      </c>
      <c r="E52" s="44" t="s">
        <v>658</v>
      </c>
      <c r="F52" s="57" t="s">
        <v>752</v>
      </c>
      <c r="G52" s="40" t="s">
        <v>51</v>
      </c>
      <c r="H52" s="69">
        <v>636071</v>
      </c>
      <c r="I52" s="59" t="s">
        <v>598</v>
      </c>
      <c r="J52" s="59" t="s">
        <v>441</v>
      </c>
      <c r="K52" s="55" t="s">
        <v>604</v>
      </c>
      <c r="L52" s="70">
        <v>5999213</v>
      </c>
      <c r="M52" s="70">
        <v>5999213</v>
      </c>
      <c r="N52" s="71">
        <f>Tabla1[[#This Row],[ecMaxContribution]]/Tabla1[[#This Row],[TOTAL BUDGET]]</f>
        <v>1</v>
      </c>
      <c r="O52" s="55" t="s">
        <v>657</v>
      </c>
      <c r="P52" s="72" t="s">
        <v>656</v>
      </c>
      <c r="Q52" s="55" t="s">
        <v>655</v>
      </c>
      <c r="R52" s="55" t="s">
        <v>654</v>
      </c>
      <c r="S52" s="108" t="s">
        <v>1204</v>
      </c>
    </row>
    <row r="53" spans="2:20" s="55" customFormat="1" ht="75" x14ac:dyDescent="0.25">
      <c r="B53" s="44">
        <v>2014</v>
      </c>
      <c r="C53" s="45" t="s">
        <v>1448</v>
      </c>
      <c r="D53" s="46" t="s">
        <v>1449</v>
      </c>
      <c r="E53" s="47" t="s">
        <v>1451</v>
      </c>
      <c r="F53" s="57" t="s">
        <v>770</v>
      </c>
      <c r="G53" s="49" t="s">
        <v>710</v>
      </c>
      <c r="H53" s="50">
        <v>673659</v>
      </c>
      <c r="I53" s="51" t="s">
        <v>681</v>
      </c>
      <c r="J53" s="51" t="s">
        <v>718</v>
      </c>
      <c r="K53" s="44" t="s">
        <v>244</v>
      </c>
      <c r="L53" s="52">
        <v>1156635</v>
      </c>
      <c r="M53" s="52">
        <v>809644</v>
      </c>
      <c r="N53" s="53">
        <f>Tabla1[[#This Row],[ecMaxContribution]]/Tabla1[[#This Row],[TOTAL BUDGET]]</f>
        <v>0.69999956771150795</v>
      </c>
      <c r="O53" s="47" t="s">
        <v>1452</v>
      </c>
      <c r="P53" s="54" t="s">
        <v>119</v>
      </c>
      <c r="Q53" s="44"/>
      <c r="R53" s="47"/>
      <c r="S53" s="49" t="s">
        <v>1450</v>
      </c>
      <c r="T53" s="44"/>
    </row>
    <row r="54" spans="2:20" s="55" customFormat="1" ht="30" x14ac:dyDescent="0.25">
      <c r="B54" s="55">
        <v>2014</v>
      </c>
      <c r="C54" s="73" t="s">
        <v>979</v>
      </c>
      <c r="D54" s="46" t="s">
        <v>980</v>
      </c>
      <c r="E54" s="44" t="s">
        <v>981</v>
      </c>
      <c r="F54" s="57" t="s">
        <v>770</v>
      </c>
      <c r="G54" s="46" t="s">
        <v>695</v>
      </c>
      <c r="H54" s="69">
        <v>663110</v>
      </c>
      <c r="I54" s="74" t="s">
        <v>845</v>
      </c>
      <c r="J54" s="74" t="s">
        <v>696</v>
      </c>
      <c r="K54" s="55" t="s">
        <v>240</v>
      </c>
      <c r="L54" s="70">
        <v>71429</v>
      </c>
      <c r="M54" s="70">
        <v>50000</v>
      </c>
      <c r="N54" s="75">
        <f>Tabla1[[#This Row],[ecMaxContribution]]/Tabla1[[#This Row],[TOTAL BUDGET]]</f>
        <v>0.6999958000251999</v>
      </c>
      <c r="O54" s="55" t="s">
        <v>982</v>
      </c>
      <c r="P54" s="72" t="s">
        <v>107</v>
      </c>
      <c r="S54" s="46"/>
    </row>
    <row r="55" spans="2:20" s="55" customFormat="1" x14ac:dyDescent="0.25">
      <c r="B55" s="55">
        <v>2014</v>
      </c>
      <c r="C55" s="56" t="s">
        <v>189</v>
      </c>
      <c r="D55" s="46" t="s">
        <v>190</v>
      </c>
      <c r="E55" s="44" t="s">
        <v>707</v>
      </c>
      <c r="F55" s="57" t="s">
        <v>770</v>
      </c>
      <c r="G55" s="46" t="s">
        <v>695</v>
      </c>
      <c r="H55" s="69">
        <v>662659</v>
      </c>
      <c r="I55" s="59" t="s">
        <v>706</v>
      </c>
      <c r="J55" s="59" t="s">
        <v>696</v>
      </c>
      <c r="K55" s="55" t="s">
        <v>240</v>
      </c>
      <c r="L55" s="70">
        <v>71429</v>
      </c>
      <c r="M55" s="70">
        <v>50000</v>
      </c>
      <c r="N55" s="71">
        <f>Tabla1[[#This Row],[ecMaxContribution]]/Tabla1[[#This Row],[TOTAL BUDGET]]</f>
        <v>0.6999958000251999</v>
      </c>
      <c r="O55" s="55" t="s">
        <v>188</v>
      </c>
      <c r="P55" s="72" t="s">
        <v>144</v>
      </c>
      <c r="S55" s="46"/>
    </row>
    <row r="56" spans="2:20" s="55" customFormat="1" ht="60" x14ac:dyDescent="0.25">
      <c r="B56" s="55">
        <v>2014</v>
      </c>
      <c r="C56" s="56" t="s">
        <v>66</v>
      </c>
      <c r="D56" s="46" t="s">
        <v>617</v>
      </c>
      <c r="E56" s="44" t="s">
        <v>616</v>
      </c>
      <c r="F56" s="57" t="s">
        <v>752</v>
      </c>
      <c r="G56" s="40" t="s">
        <v>67</v>
      </c>
      <c r="H56" s="69">
        <v>653670</v>
      </c>
      <c r="I56" s="59" t="s">
        <v>598</v>
      </c>
      <c r="J56" s="59" t="s">
        <v>615</v>
      </c>
      <c r="K56" s="55" t="s">
        <v>597</v>
      </c>
      <c r="L56" s="70">
        <v>955624.72</v>
      </c>
      <c r="M56" s="70">
        <v>955624.72</v>
      </c>
      <c r="N56" s="71">
        <f>Tabla1[[#This Row],[ecMaxContribution]]/Tabla1[[#This Row],[TOTAL BUDGET]]</f>
        <v>1</v>
      </c>
      <c r="O56" s="55" t="s">
        <v>609</v>
      </c>
      <c r="P56" s="72" t="s">
        <v>198</v>
      </c>
      <c r="Q56" s="55" t="s">
        <v>614</v>
      </c>
      <c r="R56" s="55" t="s">
        <v>613</v>
      </c>
      <c r="S56" s="108" t="s">
        <v>1189</v>
      </c>
    </row>
    <row r="57" spans="2:20" s="55" customFormat="1" ht="45" x14ac:dyDescent="0.25">
      <c r="B57" s="44">
        <v>2014</v>
      </c>
      <c r="C57" s="45" t="s">
        <v>1012</v>
      </c>
      <c r="D57" s="46" t="s">
        <v>1014</v>
      </c>
      <c r="E57" s="47" t="s">
        <v>1018</v>
      </c>
      <c r="F57" s="57" t="s">
        <v>771</v>
      </c>
      <c r="G57" s="49" t="s">
        <v>1013</v>
      </c>
      <c r="H57" s="50">
        <v>669141</v>
      </c>
      <c r="I57" s="51" t="s">
        <v>1015</v>
      </c>
      <c r="J57" s="51" t="s">
        <v>1016</v>
      </c>
      <c r="K57" s="44" t="s">
        <v>1019</v>
      </c>
      <c r="L57" s="52">
        <v>2466250</v>
      </c>
      <c r="M57" s="52">
        <v>2466250</v>
      </c>
      <c r="N57" s="53">
        <f>Tabla1[[#This Row],[ecMaxContribution]]/Tabla1[[#This Row],[TOTAL BUDGET]]</f>
        <v>1</v>
      </c>
      <c r="O57" s="47" t="s">
        <v>1020</v>
      </c>
      <c r="P57" s="54" t="s">
        <v>107</v>
      </c>
      <c r="Q57" s="47"/>
      <c r="R57" s="47"/>
      <c r="S57" s="49" t="s">
        <v>1017</v>
      </c>
      <c r="T57" s="44"/>
    </row>
    <row r="58" spans="2:20" s="55" customFormat="1" ht="75" x14ac:dyDescent="0.25">
      <c r="B58" s="55">
        <v>2014</v>
      </c>
      <c r="C58" s="56" t="s">
        <v>186</v>
      </c>
      <c r="D58" s="46" t="s">
        <v>187</v>
      </c>
      <c r="E58" s="44" t="s">
        <v>721</v>
      </c>
      <c r="F58" s="57" t="s">
        <v>770</v>
      </c>
      <c r="G58" s="46" t="s">
        <v>710</v>
      </c>
      <c r="H58" s="69">
        <v>672265</v>
      </c>
      <c r="I58" s="59" t="s">
        <v>672</v>
      </c>
      <c r="J58" s="59" t="s">
        <v>720</v>
      </c>
      <c r="K58" s="55" t="s">
        <v>244</v>
      </c>
      <c r="L58" s="70">
        <v>3057716.25</v>
      </c>
      <c r="M58" s="70">
        <v>2140401</v>
      </c>
      <c r="N58" s="71">
        <f>Tabla1[[#This Row],[ecMaxContribution]]/Tabla1[[#This Row],[TOTAL BUDGET]]</f>
        <v>0.69999987735945091</v>
      </c>
      <c r="O58" s="55" t="s">
        <v>185</v>
      </c>
      <c r="P58" s="72" t="s">
        <v>119</v>
      </c>
      <c r="S58" s="107" t="s">
        <v>1180</v>
      </c>
    </row>
    <row r="59" spans="2:20" s="55" customFormat="1" ht="45" x14ac:dyDescent="0.25">
      <c r="B59" s="55">
        <v>2014</v>
      </c>
      <c r="C59" s="56" t="s">
        <v>60</v>
      </c>
      <c r="D59" s="46" t="s">
        <v>633</v>
      </c>
      <c r="E59" s="44" t="s">
        <v>632</v>
      </c>
      <c r="F59" s="57" t="s">
        <v>752</v>
      </c>
      <c r="G59" s="40" t="s">
        <v>61</v>
      </c>
      <c r="H59" s="69">
        <v>636164</v>
      </c>
      <c r="I59" s="59" t="s">
        <v>598</v>
      </c>
      <c r="J59" s="59" t="s">
        <v>631</v>
      </c>
      <c r="K59" s="55" t="s">
        <v>604</v>
      </c>
      <c r="L59" s="70">
        <v>4188356.25</v>
      </c>
      <c r="M59" s="70">
        <v>4188355.75</v>
      </c>
      <c r="N59" s="71">
        <f>Tabla1[[#This Row],[ecMaxContribution]]/Tabla1[[#This Row],[TOTAL BUDGET]]</f>
        <v>0.9999998806214252</v>
      </c>
      <c r="O59" s="55" t="s">
        <v>630</v>
      </c>
      <c r="P59" s="72" t="s">
        <v>198</v>
      </c>
      <c r="Q59" s="55" t="s">
        <v>629</v>
      </c>
      <c r="R59" s="55" t="s">
        <v>628</v>
      </c>
      <c r="S59" s="108" t="s">
        <v>1205</v>
      </c>
    </row>
    <row r="60" spans="2:20" s="55" customFormat="1" ht="45" x14ac:dyDescent="0.25">
      <c r="B60" s="44">
        <v>2015</v>
      </c>
      <c r="C60" s="45" t="s">
        <v>1463</v>
      </c>
      <c r="D60" s="46" t="s">
        <v>1465</v>
      </c>
      <c r="E60" s="47" t="s">
        <v>1468</v>
      </c>
      <c r="F60" s="57" t="s">
        <v>1121</v>
      </c>
      <c r="G60" s="49" t="s">
        <v>1464</v>
      </c>
      <c r="H60" s="50">
        <v>692474</v>
      </c>
      <c r="I60" s="51" t="s">
        <v>577</v>
      </c>
      <c r="J60" s="51" t="s">
        <v>1466</v>
      </c>
      <c r="K60" s="44" t="s">
        <v>1043</v>
      </c>
      <c r="L60" s="52">
        <v>20274885.079999998</v>
      </c>
      <c r="M60" s="52">
        <v>6178242.9000000004</v>
      </c>
      <c r="N60" s="53">
        <f>Tabla1[[#This Row],[ecMaxContribution]]/Tabla1[[#This Row],[TOTAL BUDGET]]</f>
        <v>0.30472394174477863</v>
      </c>
      <c r="O60" s="47" t="s">
        <v>808</v>
      </c>
      <c r="P60" s="54" t="s">
        <v>107</v>
      </c>
      <c r="Q60" s="47" t="s">
        <v>1469</v>
      </c>
      <c r="R60" s="47" t="s">
        <v>1470</v>
      </c>
      <c r="S60" s="49" t="s">
        <v>1467</v>
      </c>
      <c r="T60" s="83" t="s">
        <v>1629</v>
      </c>
    </row>
    <row r="61" spans="2:20" s="55" customFormat="1" ht="75" x14ac:dyDescent="0.25">
      <c r="B61" s="55">
        <v>2015</v>
      </c>
      <c r="C61" s="56" t="s">
        <v>12</v>
      </c>
      <c r="D61" s="46" t="s">
        <v>458</v>
      </c>
      <c r="E61" s="44" t="s">
        <v>457</v>
      </c>
      <c r="F61" s="58" t="s">
        <v>862</v>
      </c>
      <c r="G61" s="46" t="s">
        <v>453</v>
      </c>
      <c r="H61" s="69">
        <v>730813</v>
      </c>
      <c r="I61" s="59" t="s">
        <v>450</v>
      </c>
      <c r="J61" s="59" t="s">
        <v>345</v>
      </c>
      <c r="K61" s="55" t="s">
        <v>294</v>
      </c>
      <c r="L61" s="70">
        <v>3600360</v>
      </c>
      <c r="M61" s="70">
        <v>1600000</v>
      </c>
      <c r="N61" s="71">
        <f>Tabla1[[#This Row],[ecMaxContribution]]/Tabla1[[#This Row],[TOTAL BUDGET]]</f>
        <v>0.44440000444400002</v>
      </c>
      <c r="O61" s="55" t="s">
        <v>456</v>
      </c>
      <c r="P61" s="72" t="s">
        <v>160</v>
      </c>
      <c r="Q61" s="55" t="s">
        <v>455</v>
      </c>
      <c r="R61" s="55" t="s">
        <v>454</v>
      </c>
      <c r="S61" s="112" t="s">
        <v>1342</v>
      </c>
    </row>
    <row r="62" spans="2:20" s="55" customFormat="1" ht="60" x14ac:dyDescent="0.25">
      <c r="B62" s="55">
        <v>2015</v>
      </c>
      <c r="C62" s="56" t="s">
        <v>3</v>
      </c>
      <c r="D62" s="46" t="s">
        <v>487</v>
      </c>
      <c r="E62" s="44" t="s">
        <v>486</v>
      </c>
      <c r="F62" s="58" t="s">
        <v>862</v>
      </c>
      <c r="G62" s="46" t="s">
        <v>481</v>
      </c>
      <c r="H62" s="69">
        <v>730822</v>
      </c>
      <c r="I62" s="59" t="s">
        <v>450</v>
      </c>
      <c r="J62" s="59" t="s">
        <v>485</v>
      </c>
      <c r="K62" s="55" t="s">
        <v>476</v>
      </c>
      <c r="L62" s="70">
        <v>5256030</v>
      </c>
      <c r="M62" s="70">
        <v>2248477.0099999998</v>
      </c>
      <c r="N62" s="71">
        <f>Tabla1[[#This Row],[ecMaxContribution]]/Tabla1[[#This Row],[TOTAL BUDGET]]</f>
        <v>0.42778998788058664</v>
      </c>
      <c r="O62" s="55" t="s">
        <v>484</v>
      </c>
      <c r="P62" s="72" t="s">
        <v>160</v>
      </c>
      <c r="Q62" s="55" t="s">
        <v>483</v>
      </c>
      <c r="R62" s="55" t="s">
        <v>482</v>
      </c>
      <c r="S62" s="108" t="s">
        <v>1343</v>
      </c>
    </row>
    <row r="63" spans="2:20" s="55" customFormat="1" ht="30" x14ac:dyDescent="0.25">
      <c r="B63" s="55">
        <v>2015</v>
      </c>
      <c r="C63" s="56" t="s">
        <v>222</v>
      </c>
      <c r="D63" s="46" t="s">
        <v>223</v>
      </c>
      <c r="E63" s="44" t="s">
        <v>743</v>
      </c>
      <c r="F63" s="58" t="s">
        <v>768</v>
      </c>
      <c r="G63" s="46" t="s">
        <v>734</v>
      </c>
      <c r="H63" s="69">
        <v>720506</v>
      </c>
      <c r="I63" s="59" t="s">
        <v>242</v>
      </c>
      <c r="J63" s="59" t="s">
        <v>271</v>
      </c>
      <c r="K63" s="55" t="s">
        <v>725</v>
      </c>
      <c r="L63" s="70">
        <v>1822055</v>
      </c>
      <c r="M63" s="70">
        <v>1517894</v>
      </c>
      <c r="N63" s="71">
        <f>Tabla1[[#This Row],[ecMaxContribution]]/Tabla1[[#This Row],[TOTAL BUDGET]]</f>
        <v>0.83306705889778299</v>
      </c>
      <c r="O63" s="55" t="s">
        <v>224</v>
      </c>
      <c r="P63" s="72" t="s">
        <v>198</v>
      </c>
      <c r="Q63" s="55" t="s">
        <v>742</v>
      </c>
      <c r="R63" s="55" t="s">
        <v>741</v>
      </c>
      <c r="S63" s="113" t="s">
        <v>1165</v>
      </c>
    </row>
    <row r="64" spans="2:20" s="55" customFormat="1" ht="25.5" x14ac:dyDescent="0.25">
      <c r="B64" s="55">
        <v>2015</v>
      </c>
      <c r="C64" s="76" t="s">
        <v>904</v>
      </c>
      <c r="D64" s="77" t="s">
        <v>906</v>
      </c>
      <c r="E64" s="85" t="s">
        <v>907</v>
      </c>
      <c r="F64" s="57" t="s">
        <v>770</v>
      </c>
      <c r="G64" s="77" t="s">
        <v>905</v>
      </c>
      <c r="H64" s="69">
        <v>684023</v>
      </c>
      <c r="I64" s="79" t="s">
        <v>681</v>
      </c>
      <c r="J64" s="79" t="s">
        <v>680</v>
      </c>
      <c r="K64" s="78" t="s">
        <v>240</v>
      </c>
      <c r="L64" s="80">
        <v>71429</v>
      </c>
      <c r="M64" s="80">
        <v>50000</v>
      </c>
      <c r="N64" s="75">
        <f>Tabla1[[#This Row],[ecMaxContribution]]/Tabla1[[#This Row],[TOTAL BUDGET]]</f>
        <v>0.6999958000251999</v>
      </c>
      <c r="O64" s="78" t="s">
        <v>908</v>
      </c>
      <c r="P64" s="81" t="s">
        <v>129</v>
      </c>
      <c r="Q64" s="78"/>
      <c r="R64" s="78"/>
      <c r="S64" s="46"/>
    </row>
    <row r="65" spans="2:20" s="55" customFormat="1" ht="15" customHeight="1" x14ac:dyDescent="0.25">
      <c r="B65" s="55">
        <v>2015</v>
      </c>
      <c r="C65" s="56" t="s">
        <v>80</v>
      </c>
      <c r="D65" s="46" t="s">
        <v>822</v>
      </c>
      <c r="E65" s="55" t="s">
        <v>824</v>
      </c>
      <c r="F65" s="63" t="s">
        <v>857</v>
      </c>
      <c r="G65" s="46" t="s">
        <v>81</v>
      </c>
      <c r="H65" s="69">
        <v>700378</v>
      </c>
      <c r="I65" s="59" t="s">
        <v>823</v>
      </c>
      <c r="J65" s="59" t="s">
        <v>295</v>
      </c>
      <c r="K65" s="55" t="s">
        <v>725</v>
      </c>
      <c r="L65" s="70">
        <v>7017235</v>
      </c>
      <c r="M65" s="70">
        <v>5258316.25</v>
      </c>
      <c r="N65" s="71">
        <f>Tabla1[[#This Row],[ecMaxContribution]]/Tabla1[[#This Row],[TOTAL BUDGET]]</f>
        <v>0.74934304608581581</v>
      </c>
      <c r="O65" s="55" t="s">
        <v>825</v>
      </c>
      <c r="P65" s="72" t="s">
        <v>107</v>
      </c>
      <c r="Q65" s="55" t="s">
        <v>826</v>
      </c>
      <c r="R65" s="55" t="s">
        <v>827</v>
      </c>
      <c r="S65" s="108" t="s">
        <v>1186</v>
      </c>
      <c r="T65" s="23" t="s">
        <v>1349</v>
      </c>
    </row>
    <row r="66" spans="2:20" s="55" customFormat="1" ht="30" x14ac:dyDescent="0.25">
      <c r="B66" s="55">
        <v>2015</v>
      </c>
      <c r="C66" s="56" t="s">
        <v>8</v>
      </c>
      <c r="D66" s="46" t="s">
        <v>499</v>
      </c>
      <c r="E66" s="44" t="s">
        <v>498</v>
      </c>
      <c r="F66" s="58" t="s">
        <v>862</v>
      </c>
      <c r="G66" s="46" t="s">
        <v>494</v>
      </c>
      <c r="H66" s="69">
        <v>730846</v>
      </c>
      <c r="I66" s="59" t="s">
        <v>450</v>
      </c>
      <c r="J66" s="59" t="s">
        <v>485</v>
      </c>
      <c r="K66" s="55" t="s">
        <v>476</v>
      </c>
      <c r="L66" s="70">
        <v>7621915.4299999997</v>
      </c>
      <c r="M66" s="70">
        <v>3474481.52</v>
      </c>
      <c r="N66" s="71">
        <f>Tabla1[[#This Row],[ecMaxContribution]]/Tabla1[[#This Row],[TOTAL BUDGET]]</f>
        <v>0.45585411592529307</v>
      </c>
      <c r="O66" s="55" t="s">
        <v>497</v>
      </c>
      <c r="P66" s="72" t="s">
        <v>308</v>
      </c>
      <c r="Q66" s="55" t="s">
        <v>496</v>
      </c>
      <c r="R66" s="55" t="s">
        <v>495</v>
      </c>
      <c r="S66" s="46"/>
    </row>
    <row r="67" spans="2:20" s="55" customFormat="1" x14ac:dyDescent="0.25">
      <c r="B67" s="55">
        <v>2015</v>
      </c>
      <c r="C67" s="56" t="s">
        <v>10</v>
      </c>
      <c r="D67" s="46" t="s">
        <v>395</v>
      </c>
      <c r="E67" s="44" t="s">
        <v>394</v>
      </c>
      <c r="F67" s="57" t="s">
        <v>863</v>
      </c>
      <c r="G67" s="46" t="s">
        <v>390</v>
      </c>
      <c r="H67" s="69">
        <v>730843</v>
      </c>
      <c r="I67" s="59" t="s">
        <v>272</v>
      </c>
      <c r="J67" s="59" t="s">
        <v>271</v>
      </c>
      <c r="K67" s="55" t="s">
        <v>294</v>
      </c>
      <c r="L67" s="70">
        <v>1498150</v>
      </c>
      <c r="M67" s="70">
        <v>1498150</v>
      </c>
      <c r="N67" s="71">
        <f>Tabla1[[#This Row],[ecMaxContribution]]/Tabla1[[#This Row],[TOTAL BUDGET]]</f>
        <v>1</v>
      </c>
      <c r="O67" s="55" t="s">
        <v>393</v>
      </c>
      <c r="P67" s="72" t="s">
        <v>225</v>
      </c>
      <c r="Q67" s="55" t="s">
        <v>392</v>
      </c>
      <c r="R67" s="55" t="s">
        <v>391</v>
      </c>
      <c r="S67" s="108" t="s">
        <v>1325</v>
      </c>
    </row>
    <row r="68" spans="2:20" s="55" customFormat="1" ht="30" x14ac:dyDescent="0.25">
      <c r="B68" s="55">
        <v>2015</v>
      </c>
      <c r="C68" s="56" t="s">
        <v>997</v>
      </c>
      <c r="D68" s="46" t="s">
        <v>998</v>
      </c>
      <c r="E68" s="44" t="s">
        <v>999</v>
      </c>
      <c r="F68" s="57" t="s">
        <v>770</v>
      </c>
      <c r="G68" s="46" t="s">
        <v>679</v>
      </c>
      <c r="H68" s="69">
        <v>696935</v>
      </c>
      <c r="I68" s="74" t="s">
        <v>684</v>
      </c>
      <c r="J68" s="74" t="s">
        <v>683</v>
      </c>
      <c r="K68" s="55" t="s">
        <v>240</v>
      </c>
      <c r="L68" s="70">
        <v>71429</v>
      </c>
      <c r="M68" s="70">
        <v>50000</v>
      </c>
      <c r="N68" s="75">
        <f>Tabla1[[#This Row],[ecMaxContribution]]/Tabla1[[#This Row],[TOTAL BUDGET]]</f>
        <v>0.6999958000251999</v>
      </c>
      <c r="O68" s="55" t="s">
        <v>1000</v>
      </c>
      <c r="P68" s="72" t="s">
        <v>107</v>
      </c>
      <c r="S68" s="46"/>
    </row>
    <row r="69" spans="2:20" s="55" customFormat="1" ht="60" x14ac:dyDescent="0.25">
      <c r="B69" s="55">
        <v>2015</v>
      </c>
      <c r="C69" s="56" t="s">
        <v>18</v>
      </c>
      <c r="D69" s="46" t="s">
        <v>425</v>
      </c>
      <c r="E69" s="55" t="s">
        <v>424</v>
      </c>
      <c r="F69" s="58" t="s">
        <v>863</v>
      </c>
      <c r="G69" s="46" t="s">
        <v>420</v>
      </c>
      <c r="H69" s="69">
        <v>730829</v>
      </c>
      <c r="I69" s="59" t="s">
        <v>296</v>
      </c>
      <c r="J69" s="59" t="s">
        <v>323</v>
      </c>
      <c r="K69" s="55" t="s">
        <v>294</v>
      </c>
      <c r="L69" s="70">
        <v>1271812.5</v>
      </c>
      <c r="M69" s="70">
        <v>999312.5</v>
      </c>
      <c r="N69" s="71">
        <f>Tabla1[[#This Row],[ecMaxContribution]]/Tabla1[[#This Row],[TOTAL BUDGET]]</f>
        <v>0.78573885694628731</v>
      </c>
      <c r="O69" s="55" t="s">
        <v>423</v>
      </c>
      <c r="P69" s="72" t="s">
        <v>160</v>
      </c>
      <c r="Q69" s="55" t="s">
        <v>422</v>
      </c>
      <c r="R69" s="55" t="s">
        <v>421</v>
      </c>
      <c r="S69" s="108" t="s">
        <v>1324</v>
      </c>
    </row>
    <row r="70" spans="2:20" s="55" customFormat="1" ht="45" x14ac:dyDescent="0.25">
      <c r="B70" s="55">
        <v>2015</v>
      </c>
      <c r="C70" s="73" t="s">
        <v>940</v>
      </c>
      <c r="D70" s="46" t="s">
        <v>941</v>
      </c>
      <c r="E70" s="55" t="s">
        <v>943</v>
      </c>
      <c r="F70" s="57" t="s">
        <v>770</v>
      </c>
      <c r="G70" s="46" t="s">
        <v>905</v>
      </c>
      <c r="H70" s="69">
        <v>719717</v>
      </c>
      <c r="I70" s="74" t="s">
        <v>577</v>
      </c>
      <c r="J70" s="74" t="s">
        <v>942</v>
      </c>
      <c r="K70" s="55" t="s">
        <v>240</v>
      </c>
      <c r="L70" s="70">
        <v>71429</v>
      </c>
      <c r="M70" s="70">
        <v>50000</v>
      </c>
      <c r="N70" s="75">
        <f>Tabla1[[#This Row],[ecMaxContribution]]/Tabla1[[#This Row],[TOTAL BUDGET]]</f>
        <v>0.6999958000251999</v>
      </c>
      <c r="O70" s="55" t="s">
        <v>940</v>
      </c>
      <c r="P70" s="72" t="s">
        <v>308</v>
      </c>
      <c r="S70" s="46"/>
    </row>
    <row r="71" spans="2:20" s="55" customFormat="1" ht="45" x14ac:dyDescent="0.25">
      <c r="B71" s="55">
        <v>2015</v>
      </c>
      <c r="C71" s="56" t="s">
        <v>136</v>
      </c>
      <c r="D71" s="46" t="s">
        <v>137</v>
      </c>
      <c r="E71" s="44" t="s">
        <v>691</v>
      </c>
      <c r="F71" s="57" t="s">
        <v>770</v>
      </c>
      <c r="G71" s="46" t="s">
        <v>679</v>
      </c>
      <c r="H71" s="69">
        <v>717803</v>
      </c>
      <c r="I71" s="59" t="s">
        <v>690</v>
      </c>
      <c r="J71" s="59" t="s">
        <v>689</v>
      </c>
      <c r="K71" s="55" t="s">
        <v>240</v>
      </c>
      <c r="L71" s="70">
        <v>71429</v>
      </c>
      <c r="M71" s="70">
        <v>50000</v>
      </c>
      <c r="N71" s="71">
        <f>Tabla1[[#This Row],[ecMaxContribution]]/Tabla1[[#This Row],[TOTAL BUDGET]]</f>
        <v>0.6999958000251999</v>
      </c>
      <c r="O71" s="55" t="s">
        <v>135</v>
      </c>
      <c r="P71" s="72" t="s">
        <v>107</v>
      </c>
      <c r="S71" s="46"/>
    </row>
    <row r="72" spans="2:20" s="55" customFormat="1" ht="45" x14ac:dyDescent="0.25">
      <c r="B72" s="55">
        <v>2015</v>
      </c>
      <c r="C72" s="56" t="s">
        <v>16</v>
      </c>
      <c r="D72" s="46" t="s">
        <v>304</v>
      </c>
      <c r="E72" s="44" t="s">
        <v>303</v>
      </c>
      <c r="F72" s="57" t="s">
        <v>863</v>
      </c>
      <c r="G72" s="46" t="s">
        <v>299</v>
      </c>
      <c r="H72" s="69">
        <v>730811</v>
      </c>
      <c r="I72" s="59" t="s">
        <v>296</v>
      </c>
      <c r="J72" s="59" t="s">
        <v>249</v>
      </c>
      <c r="K72" s="55" t="s">
        <v>294</v>
      </c>
      <c r="L72" s="70">
        <v>999822.5</v>
      </c>
      <c r="M72" s="70">
        <v>999822.5</v>
      </c>
      <c r="N72" s="71">
        <f>Tabla1[[#This Row],[ecMaxContribution]]/Tabla1[[#This Row],[TOTAL BUDGET]]</f>
        <v>1</v>
      </c>
      <c r="O72" s="55" t="s">
        <v>302</v>
      </c>
      <c r="P72" s="72" t="s">
        <v>198</v>
      </c>
      <c r="Q72" s="55" t="s">
        <v>301</v>
      </c>
      <c r="R72" s="55" t="s">
        <v>300</v>
      </c>
      <c r="S72" s="108" t="s">
        <v>1328</v>
      </c>
      <c r="T72" s="22" t="s">
        <v>1345</v>
      </c>
    </row>
    <row r="73" spans="2:20" s="55" customFormat="1" ht="30" x14ac:dyDescent="0.25">
      <c r="B73" s="44">
        <v>2015</v>
      </c>
      <c r="C73" s="45" t="s">
        <v>1453</v>
      </c>
      <c r="D73" s="46" t="s">
        <v>1455</v>
      </c>
      <c r="E73" s="47" t="s">
        <v>1456</v>
      </c>
      <c r="F73" s="57" t="s">
        <v>770</v>
      </c>
      <c r="G73" s="49" t="s">
        <v>1454</v>
      </c>
      <c r="H73" s="50">
        <v>698065</v>
      </c>
      <c r="I73" s="51" t="s">
        <v>684</v>
      </c>
      <c r="J73" s="51" t="s">
        <v>683</v>
      </c>
      <c r="K73" s="44" t="s">
        <v>240</v>
      </c>
      <c r="L73" s="52">
        <v>71429</v>
      </c>
      <c r="M73" s="52">
        <v>50000</v>
      </c>
      <c r="N73" s="53">
        <f>Tabla1[[#This Row],[ecMaxContribution]]/Tabla1[[#This Row],[TOTAL BUDGET]]</f>
        <v>0.6999958000251999</v>
      </c>
      <c r="O73" s="47" t="s">
        <v>1457</v>
      </c>
      <c r="P73" s="54" t="s">
        <v>125</v>
      </c>
      <c r="Q73" s="47"/>
      <c r="R73" s="47"/>
      <c r="S73" s="49"/>
      <c r="T73" s="44"/>
    </row>
    <row r="74" spans="2:20" s="55" customFormat="1" ht="30" x14ac:dyDescent="0.25">
      <c r="B74" s="55">
        <v>2015</v>
      </c>
      <c r="C74" s="76" t="s">
        <v>918</v>
      </c>
      <c r="D74" s="77" t="s">
        <v>920</v>
      </c>
      <c r="E74" s="85" t="s">
        <v>921</v>
      </c>
      <c r="F74" s="77" t="s">
        <v>1121</v>
      </c>
      <c r="G74" s="77" t="s">
        <v>919</v>
      </c>
      <c r="H74" s="69">
        <v>692455</v>
      </c>
      <c r="I74" s="79" t="s">
        <v>823</v>
      </c>
      <c r="J74" s="79" t="s">
        <v>295</v>
      </c>
      <c r="K74" s="78" t="s">
        <v>922</v>
      </c>
      <c r="L74" s="80">
        <v>64811243.530000001</v>
      </c>
      <c r="M74" s="80">
        <v>16151080.390000001</v>
      </c>
      <c r="N74" s="75">
        <f>Tabla1[[#This Row],[ecMaxContribution]]/Tabla1[[#This Row],[TOTAL BUDGET]]</f>
        <v>0.24920182842231603</v>
      </c>
      <c r="O74" s="78" t="s">
        <v>885</v>
      </c>
      <c r="P74" s="81" t="s">
        <v>129</v>
      </c>
      <c r="Q74" s="78" t="s">
        <v>923</v>
      </c>
      <c r="R74" s="78" t="s">
        <v>924</v>
      </c>
      <c r="S74" s="108" t="s">
        <v>1159</v>
      </c>
      <c r="T74" s="22" t="s">
        <v>1339</v>
      </c>
    </row>
    <row r="75" spans="2:20" s="55" customFormat="1" ht="25.5" x14ac:dyDescent="0.25">
      <c r="B75" s="78">
        <v>2015</v>
      </c>
      <c r="C75" s="45" t="s">
        <v>149</v>
      </c>
      <c r="D75" s="77" t="s">
        <v>150</v>
      </c>
      <c r="E75" s="85" t="s">
        <v>858</v>
      </c>
      <c r="F75" s="57" t="s">
        <v>770</v>
      </c>
      <c r="G75" s="77" t="s">
        <v>859</v>
      </c>
      <c r="H75" s="69">
        <v>684499</v>
      </c>
      <c r="I75" s="51" t="s">
        <v>681</v>
      </c>
      <c r="J75" s="51" t="s">
        <v>680</v>
      </c>
      <c r="K75" s="78" t="s">
        <v>240</v>
      </c>
      <c r="L75" s="80">
        <v>71429</v>
      </c>
      <c r="M75" s="80">
        <v>50000</v>
      </c>
      <c r="N75" s="86">
        <f>Tabla1[[#This Row],[ecMaxContribution]]/Tabla1[[#This Row],[TOTAL BUDGET]]</f>
        <v>0.6999958000251999</v>
      </c>
      <c r="O75" s="78" t="s">
        <v>148</v>
      </c>
      <c r="P75" s="81" t="s">
        <v>125</v>
      </c>
      <c r="Q75" s="78"/>
      <c r="R75" s="78"/>
      <c r="S75" s="46"/>
    </row>
    <row r="76" spans="2:20" s="55" customFormat="1" x14ac:dyDescent="0.25">
      <c r="B76" s="55">
        <v>2015</v>
      </c>
      <c r="C76" s="56" t="s">
        <v>4</v>
      </c>
      <c r="D76" s="46" t="s">
        <v>452</v>
      </c>
      <c r="E76" s="44" t="s">
        <v>451</v>
      </c>
      <c r="F76" s="58" t="s">
        <v>862</v>
      </c>
      <c r="G76" s="46" t="s">
        <v>445</v>
      </c>
      <c r="H76" s="69">
        <v>730823</v>
      </c>
      <c r="I76" s="59" t="s">
        <v>450</v>
      </c>
      <c r="J76" s="59" t="s">
        <v>449</v>
      </c>
      <c r="K76" s="55" t="s">
        <v>294</v>
      </c>
      <c r="L76" s="70">
        <v>3375017</v>
      </c>
      <c r="M76" s="70">
        <v>1499857.5</v>
      </c>
      <c r="N76" s="71">
        <f>Tabla1[[#This Row],[ecMaxContribution]]/Tabla1[[#This Row],[TOTAL BUDGET]]</f>
        <v>0.44439998376304474</v>
      </c>
      <c r="O76" s="55" t="s">
        <v>448</v>
      </c>
      <c r="P76" s="72" t="s">
        <v>160</v>
      </c>
      <c r="Q76" s="55" t="s">
        <v>447</v>
      </c>
      <c r="R76" s="55" t="s">
        <v>446</v>
      </c>
      <c r="S76" s="46"/>
    </row>
    <row r="77" spans="2:20" s="55" customFormat="1" x14ac:dyDescent="0.25">
      <c r="B77" s="55">
        <v>2015</v>
      </c>
      <c r="C77" s="56" t="s">
        <v>13</v>
      </c>
      <c r="D77" s="46" t="s">
        <v>561</v>
      </c>
      <c r="E77" s="44" t="s">
        <v>560</v>
      </c>
      <c r="F77" s="58" t="s">
        <v>862</v>
      </c>
      <c r="G77" s="46" t="s">
        <v>557</v>
      </c>
      <c r="H77" s="69">
        <v>730818</v>
      </c>
      <c r="I77" s="59" t="s">
        <v>450</v>
      </c>
      <c r="J77" s="59" t="s">
        <v>345</v>
      </c>
      <c r="K77" s="55" t="s">
        <v>294</v>
      </c>
      <c r="L77" s="70">
        <v>3017281.68</v>
      </c>
      <c r="M77" s="70">
        <v>1340880</v>
      </c>
      <c r="N77" s="71">
        <f>Tabla1[[#This Row],[ecMaxContribution]]/Tabla1[[#This Row],[TOTAL BUDGET]]</f>
        <v>0.44440000709512806</v>
      </c>
      <c r="O77" s="55" t="s">
        <v>448</v>
      </c>
      <c r="P77" s="72" t="s">
        <v>160</v>
      </c>
      <c r="Q77" s="55" t="s">
        <v>559</v>
      </c>
      <c r="R77" s="55" t="s">
        <v>558</v>
      </c>
      <c r="S77" s="46"/>
      <c r="T77" s="55" t="s">
        <v>1347</v>
      </c>
    </row>
    <row r="78" spans="2:20" s="55" customFormat="1" ht="45" x14ac:dyDescent="0.25">
      <c r="B78" s="55">
        <v>2015</v>
      </c>
      <c r="C78" s="56" t="s">
        <v>471</v>
      </c>
      <c r="D78" s="46" t="s">
        <v>470</v>
      </c>
      <c r="E78" s="44" t="s">
        <v>469</v>
      </c>
      <c r="F78" s="58" t="s">
        <v>862</v>
      </c>
      <c r="G78" s="46" t="s">
        <v>466</v>
      </c>
      <c r="H78" s="69">
        <v>730617</v>
      </c>
      <c r="I78" s="59" t="s">
        <v>450</v>
      </c>
      <c r="J78" s="59" t="s">
        <v>345</v>
      </c>
      <c r="K78" s="55" t="s">
        <v>294</v>
      </c>
      <c r="L78" s="70">
        <v>7826783</v>
      </c>
      <c r="M78" s="70">
        <v>3478222.51</v>
      </c>
      <c r="N78" s="71">
        <f>Tabla1[[#This Row],[ecMaxContribution]]/Tabla1[[#This Row],[TOTAL BUDGET]]</f>
        <v>0.44440001850057675</v>
      </c>
      <c r="O78" s="55" t="s">
        <v>462</v>
      </c>
      <c r="P78" s="72" t="s">
        <v>209</v>
      </c>
      <c r="Q78" s="55" t="s">
        <v>468</v>
      </c>
      <c r="R78" s="55" t="s">
        <v>467</v>
      </c>
      <c r="S78" s="46"/>
      <c r="T78" s="55" t="s">
        <v>1344</v>
      </c>
    </row>
    <row r="79" spans="2:20" s="55" customFormat="1" ht="30" x14ac:dyDescent="0.25">
      <c r="B79" s="55">
        <v>2015</v>
      </c>
      <c r="C79" s="56" t="s">
        <v>228</v>
      </c>
      <c r="D79" s="46" t="s">
        <v>229</v>
      </c>
      <c r="E79" s="44" t="s">
        <v>747</v>
      </c>
      <c r="F79" s="58" t="s">
        <v>768</v>
      </c>
      <c r="G79" s="46" t="s">
        <v>734</v>
      </c>
      <c r="H79" s="69">
        <v>700985</v>
      </c>
      <c r="I79" s="59" t="s">
        <v>690</v>
      </c>
      <c r="J79" s="59" t="s">
        <v>746</v>
      </c>
      <c r="K79" s="55" t="s">
        <v>725</v>
      </c>
      <c r="L79" s="70">
        <v>2384150</v>
      </c>
      <c r="M79" s="70">
        <v>1668905</v>
      </c>
      <c r="N79" s="71">
        <f>Tabla1[[#This Row],[ecMaxContribution]]/Tabla1[[#This Row],[TOTAL BUDGET]]</f>
        <v>0.7</v>
      </c>
      <c r="O79" s="55" t="s">
        <v>230</v>
      </c>
      <c r="P79" s="72" t="s">
        <v>227</v>
      </c>
      <c r="Q79" s="55" t="s">
        <v>745</v>
      </c>
      <c r="R79" s="55" t="s">
        <v>744</v>
      </c>
      <c r="S79" s="114" t="s">
        <v>1166</v>
      </c>
    </row>
    <row r="80" spans="2:20" s="55" customFormat="1" ht="30" x14ac:dyDescent="0.25">
      <c r="B80" s="55">
        <v>2015</v>
      </c>
      <c r="C80" s="56" t="s">
        <v>17</v>
      </c>
      <c r="D80" s="46" t="s">
        <v>419</v>
      </c>
      <c r="E80" s="44" t="s">
        <v>418</v>
      </c>
      <c r="F80" s="57" t="s">
        <v>863</v>
      </c>
      <c r="G80" s="46" t="s">
        <v>415</v>
      </c>
      <c r="H80" s="69">
        <v>730817</v>
      </c>
      <c r="I80" s="59" t="s">
        <v>272</v>
      </c>
      <c r="J80" s="59" t="s">
        <v>258</v>
      </c>
      <c r="K80" s="55" t="s">
        <v>294</v>
      </c>
      <c r="L80" s="70">
        <v>1298750</v>
      </c>
      <c r="M80" s="70">
        <v>1298750</v>
      </c>
      <c r="N80" s="71">
        <f>Tabla1[[#This Row],[ecMaxContribution]]/Tabla1[[#This Row],[TOTAL BUDGET]]</f>
        <v>1</v>
      </c>
      <c r="O80" s="55" t="s">
        <v>102</v>
      </c>
      <c r="P80" s="72" t="s">
        <v>103</v>
      </c>
      <c r="Q80" s="55" t="s">
        <v>417</v>
      </c>
      <c r="R80" s="55" t="s">
        <v>416</v>
      </c>
      <c r="S80" s="108" t="s">
        <v>1330</v>
      </c>
    </row>
    <row r="81" spans="2:20" s="55" customFormat="1" ht="45" x14ac:dyDescent="0.25">
      <c r="B81" s="55">
        <v>2015</v>
      </c>
      <c r="C81" s="56" t="s">
        <v>5</v>
      </c>
      <c r="D81" s="46" t="s">
        <v>572</v>
      </c>
      <c r="E81" s="44" t="s">
        <v>571</v>
      </c>
      <c r="F81" s="57" t="s">
        <v>862</v>
      </c>
      <c r="G81" s="46" t="s">
        <v>567</v>
      </c>
      <c r="H81" s="69">
        <v>730816</v>
      </c>
      <c r="I81" s="59" t="s">
        <v>450</v>
      </c>
      <c r="J81" s="59" t="s">
        <v>441</v>
      </c>
      <c r="K81" s="55" t="s">
        <v>294</v>
      </c>
      <c r="L81" s="70">
        <v>674958.39</v>
      </c>
      <c r="M81" s="70">
        <v>299951.5</v>
      </c>
      <c r="N81" s="71">
        <f>Tabla1[[#This Row],[ecMaxContribution]]/Tabla1[[#This Row],[TOTAL BUDGET]]</f>
        <v>0.44439998738292591</v>
      </c>
      <c r="O81" s="55" t="s">
        <v>570</v>
      </c>
      <c r="P81" s="72" t="s">
        <v>160</v>
      </c>
      <c r="Q81" s="55" t="s">
        <v>569</v>
      </c>
      <c r="R81" s="55" t="s">
        <v>568</v>
      </c>
      <c r="S81" s="46"/>
    </row>
    <row r="82" spans="2:20" s="55" customFormat="1" ht="45" x14ac:dyDescent="0.25">
      <c r="B82" s="55">
        <v>2015</v>
      </c>
      <c r="C82" s="56" t="s">
        <v>15</v>
      </c>
      <c r="D82" s="46" t="s">
        <v>298</v>
      </c>
      <c r="E82" s="44" t="s">
        <v>297</v>
      </c>
      <c r="F82" s="57" t="s">
        <v>863</v>
      </c>
      <c r="G82" s="46" t="s">
        <v>290</v>
      </c>
      <c r="H82" s="69">
        <v>730863</v>
      </c>
      <c r="I82" s="59" t="s">
        <v>296</v>
      </c>
      <c r="J82" s="59" t="s">
        <v>295</v>
      </c>
      <c r="K82" s="55" t="s">
        <v>294</v>
      </c>
      <c r="L82" s="70">
        <v>1500562.5</v>
      </c>
      <c r="M82" s="80">
        <v>1500562.5</v>
      </c>
      <c r="N82" s="71">
        <f>Tabla1[[#This Row],[ecMaxContribution]]/Tabla1[[#This Row],[TOTAL BUDGET]]</f>
        <v>1</v>
      </c>
      <c r="O82" s="55" t="s">
        <v>293</v>
      </c>
      <c r="P82" s="72" t="s">
        <v>119</v>
      </c>
      <c r="Q82" s="55" t="s">
        <v>292</v>
      </c>
      <c r="R82" s="55" t="s">
        <v>291</v>
      </c>
      <c r="S82" s="108" t="s">
        <v>1329</v>
      </c>
      <c r="T82" s="22" t="s">
        <v>1346</v>
      </c>
    </row>
    <row r="83" spans="2:20" s="55" customFormat="1" ht="75" x14ac:dyDescent="0.25">
      <c r="B83" s="55">
        <v>2015</v>
      </c>
      <c r="C83" s="56" t="s">
        <v>72</v>
      </c>
      <c r="D83" s="46" t="s">
        <v>606</v>
      </c>
      <c r="E83" s="44" t="s">
        <v>605</v>
      </c>
      <c r="F83" s="57" t="s">
        <v>752</v>
      </c>
      <c r="G83" s="40" t="s">
        <v>73</v>
      </c>
      <c r="H83" s="69">
        <v>690658</v>
      </c>
      <c r="I83" s="59" t="s">
        <v>450</v>
      </c>
      <c r="J83" s="59" t="s">
        <v>345</v>
      </c>
      <c r="K83" s="55" t="s">
        <v>604</v>
      </c>
      <c r="L83" s="70">
        <v>2999547.5</v>
      </c>
      <c r="M83" s="70">
        <v>2999547.5</v>
      </c>
      <c r="N83" s="71">
        <f>Tabla1[[#This Row],[ecMaxContribution]]/Tabla1[[#This Row],[TOTAL BUDGET]]</f>
        <v>1</v>
      </c>
      <c r="O83" s="55" t="s">
        <v>603</v>
      </c>
      <c r="P83" s="72" t="s">
        <v>107</v>
      </c>
      <c r="Q83" s="55" t="s">
        <v>602</v>
      </c>
      <c r="R83" s="55" t="s">
        <v>601</v>
      </c>
      <c r="S83" s="108" t="s">
        <v>1206</v>
      </c>
      <c r="T83" s="55" t="s">
        <v>1350</v>
      </c>
    </row>
    <row r="84" spans="2:20" s="55" customFormat="1" ht="30" x14ac:dyDescent="0.25">
      <c r="B84" s="55">
        <v>2015</v>
      </c>
      <c r="C84" s="73" t="s">
        <v>965</v>
      </c>
      <c r="D84" s="46" t="s">
        <v>967</v>
      </c>
      <c r="E84" s="55" t="s">
        <v>970</v>
      </c>
      <c r="F84" s="57" t="s">
        <v>771</v>
      </c>
      <c r="G84" s="46" t="s">
        <v>966</v>
      </c>
      <c r="H84" s="69">
        <v>701693</v>
      </c>
      <c r="I84" s="74" t="s">
        <v>968</v>
      </c>
      <c r="J84" s="74" t="s">
        <v>969</v>
      </c>
      <c r="K84" s="55" t="s">
        <v>587</v>
      </c>
      <c r="L84" s="70">
        <v>195454.8</v>
      </c>
      <c r="M84" s="70">
        <v>195454.8</v>
      </c>
      <c r="N84" s="75">
        <f>Tabla1[[#This Row],[ecMaxContribution]]/Tabla1[[#This Row],[TOTAL BUDGET]]</f>
        <v>1</v>
      </c>
      <c r="O84" s="55" t="s">
        <v>226</v>
      </c>
      <c r="P84" s="72" t="s">
        <v>119</v>
      </c>
      <c r="S84" s="46"/>
    </row>
    <row r="85" spans="2:20" s="55" customFormat="1" ht="30" x14ac:dyDescent="0.25">
      <c r="B85" s="44">
        <v>2015</v>
      </c>
      <c r="C85" s="45" t="s">
        <v>1437</v>
      </c>
      <c r="D85" s="46" t="s">
        <v>1438</v>
      </c>
      <c r="E85" s="47" t="s">
        <v>1440</v>
      </c>
      <c r="F85" s="57" t="s">
        <v>770</v>
      </c>
      <c r="G85" s="49" t="s">
        <v>695</v>
      </c>
      <c r="H85" s="50">
        <v>671937</v>
      </c>
      <c r="I85" s="51" t="s">
        <v>598</v>
      </c>
      <c r="J85" s="51" t="s">
        <v>989</v>
      </c>
      <c r="K85" s="44" t="s">
        <v>240</v>
      </c>
      <c r="L85" s="52">
        <v>71429</v>
      </c>
      <c r="M85" s="52">
        <v>50000</v>
      </c>
      <c r="N85" s="53">
        <f>Tabla1[[#This Row],[ecMaxContribution]]/Tabla1[[#This Row],[TOTAL BUDGET]]</f>
        <v>0.6999958000251999</v>
      </c>
      <c r="O85" s="47" t="s">
        <v>1441</v>
      </c>
      <c r="P85" s="54" t="s">
        <v>874</v>
      </c>
      <c r="Q85" s="47"/>
      <c r="R85" s="47"/>
      <c r="S85" s="49" t="s">
        <v>1439</v>
      </c>
      <c r="T85" s="44"/>
    </row>
    <row r="86" spans="2:20" s="55" customFormat="1" ht="75" x14ac:dyDescent="0.25">
      <c r="B86" s="44">
        <v>2015</v>
      </c>
      <c r="C86" s="45" t="s">
        <v>1458</v>
      </c>
      <c r="D86" s="46" t="s">
        <v>1459</v>
      </c>
      <c r="E86" s="47" t="s">
        <v>1461</v>
      </c>
      <c r="F86" s="57" t="s">
        <v>771</v>
      </c>
      <c r="G86" s="49" t="s">
        <v>966</v>
      </c>
      <c r="H86" s="50">
        <v>706260</v>
      </c>
      <c r="I86" s="51" t="s">
        <v>272</v>
      </c>
      <c r="J86" s="51" t="s">
        <v>271</v>
      </c>
      <c r="K86" s="44" t="s">
        <v>1622</v>
      </c>
      <c r="L86" s="52">
        <v>160635</v>
      </c>
      <c r="M86" s="52">
        <v>160635</v>
      </c>
      <c r="N86" s="53">
        <f>Tabla1[[#This Row],[ecMaxContribution]]/Tabla1[[#This Row],[TOTAL BUDGET]]</f>
        <v>1</v>
      </c>
      <c r="O86" s="47" t="s">
        <v>1462</v>
      </c>
      <c r="P86" s="54" t="s">
        <v>225</v>
      </c>
      <c r="Q86" s="44"/>
      <c r="R86" s="44"/>
      <c r="S86" s="49" t="s">
        <v>1460</v>
      </c>
      <c r="T86" s="44"/>
    </row>
    <row r="87" spans="2:20" s="55" customFormat="1" ht="30" x14ac:dyDescent="0.25">
      <c r="B87" s="55">
        <v>2015</v>
      </c>
      <c r="C87" s="56" t="s">
        <v>14</v>
      </c>
      <c r="D87" s="46" t="s">
        <v>371</v>
      </c>
      <c r="E87" s="55" t="s">
        <v>370</v>
      </c>
      <c r="F87" s="57" t="s">
        <v>863</v>
      </c>
      <c r="G87" s="46" t="s">
        <v>366</v>
      </c>
      <c r="H87" s="69">
        <v>730840</v>
      </c>
      <c r="I87" s="59" t="s">
        <v>296</v>
      </c>
      <c r="J87" s="59" t="s">
        <v>323</v>
      </c>
      <c r="K87" s="55" t="s">
        <v>294</v>
      </c>
      <c r="L87" s="70">
        <v>499282.5</v>
      </c>
      <c r="M87" s="70">
        <v>499282.5</v>
      </c>
      <c r="N87" s="71">
        <f>Tabla1[[#This Row],[ecMaxContribution]]/Tabla1[[#This Row],[TOTAL BUDGET]]</f>
        <v>1</v>
      </c>
      <c r="O87" s="55" t="s">
        <v>369</v>
      </c>
      <c r="P87" s="72" t="s">
        <v>125</v>
      </c>
      <c r="Q87" s="55" t="s">
        <v>368</v>
      </c>
      <c r="R87" s="55" t="s">
        <v>367</v>
      </c>
      <c r="S87" s="108" t="s">
        <v>1326</v>
      </c>
      <c r="T87" s="55" t="s">
        <v>1348</v>
      </c>
    </row>
    <row r="88" spans="2:20" s="55" customFormat="1" ht="30" x14ac:dyDescent="0.25">
      <c r="B88" s="44">
        <v>2015</v>
      </c>
      <c r="C88" s="45" t="s">
        <v>1442</v>
      </c>
      <c r="D88" s="46" t="s">
        <v>1444</v>
      </c>
      <c r="E88" s="47" t="s">
        <v>1446</v>
      </c>
      <c r="F88" s="57" t="s">
        <v>770</v>
      </c>
      <c r="G88" s="49" t="s">
        <v>1443</v>
      </c>
      <c r="H88" s="50">
        <v>684644</v>
      </c>
      <c r="I88" s="51" t="s">
        <v>672</v>
      </c>
      <c r="J88" s="51" t="s">
        <v>708</v>
      </c>
      <c r="K88" s="44" t="s">
        <v>240</v>
      </c>
      <c r="L88" s="52">
        <v>71429</v>
      </c>
      <c r="M88" s="52">
        <v>50000</v>
      </c>
      <c r="N88" s="53">
        <f>Tabla1[[#This Row],[ecMaxContribution]]/Tabla1[[#This Row],[TOTAL BUDGET]]</f>
        <v>0.6999958000251999</v>
      </c>
      <c r="O88" s="47" t="s">
        <v>1447</v>
      </c>
      <c r="P88" s="54" t="s">
        <v>107</v>
      </c>
      <c r="Q88" s="47"/>
      <c r="R88" s="47"/>
      <c r="S88" s="49" t="s">
        <v>1445</v>
      </c>
      <c r="T88" s="44"/>
    </row>
    <row r="89" spans="2:20" s="55" customFormat="1" ht="30" x14ac:dyDescent="0.25">
      <c r="B89" s="55">
        <v>2015</v>
      </c>
      <c r="C89" s="56" t="s">
        <v>444</v>
      </c>
      <c r="D89" s="46" t="s">
        <v>443</v>
      </c>
      <c r="E89" s="44" t="s">
        <v>442</v>
      </c>
      <c r="F89" s="57" t="s">
        <v>863</v>
      </c>
      <c r="G89" s="46" t="s">
        <v>437</v>
      </c>
      <c r="H89" s="69">
        <v>730838</v>
      </c>
      <c r="I89" s="59" t="s">
        <v>272</v>
      </c>
      <c r="J89" s="59" t="s">
        <v>441</v>
      </c>
      <c r="K89" s="55" t="s">
        <v>294</v>
      </c>
      <c r="L89" s="70">
        <v>399891.25</v>
      </c>
      <c r="M89" s="70">
        <v>399891.25</v>
      </c>
      <c r="N89" s="71">
        <f>Tabla1[[#This Row],[ecMaxContribution]]/Tabla1[[#This Row],[TOTAL BUDGET]]</f>
        <v>1</v>
      </c>
      <c r="O89" s="55" t="s">
        <v>440</v>
      </c>
      <c r="P89" s="72" t="s">
        <v>129</v>
      </c>
      <c r="Q89" s="55" t="s">
        <v>439</v>
      </c>
      <c r="R89" s="55" t="s">
        <v>438</v>
      </c>
      <c r="S89" s="46"/>
    </row>
    <row r="90" spans="2:20" s="55" customFormat="1" ht="45" x14ac:dyDescent="0.25">
      <c r="B90" s="55">
        <v>2015</v>
      </c>
      <c r="C90" s="56" t="s">
        <v>232</v>
      </c>
      <c r="D90" s="46" t="s">
        <v>233</v>
      </c>
      <c r="E90" s="44" t="s">
        <v>740</v>
      </c>
      <c r="F90" s="58" t="s">
        <v>768</v>
      </c>
      <c r="G90" s="46" t="s">
        <v>734</v>
      </c>
      <c r="H90" s="69">
        <v>720491</v>
      </c>
      <c r="I90" s="59" t="s">
        <v>242</v>
      </c>
      <c r="J90" s="59" t="s">
        <v>449</v>
      </c>
      <c r="K90" s="55" t="s">
        <v>725</v>
      </c>
      <c r="L90" s="70">
        <v>2274625</v>
      </c>
      <c r="M90" s="70">
        <v>1592237.5</v>
      </c>
      <c r="N90" s="71">
        <f>Tabla1[[#This Row],[ecMaxContribution]]/Tabla1[[#This Row],[TOTAL BUDGET]]</f>
        <v>0.7</v>
      </c>
      <c r="O90" s="55" t="s">
        <v>231</v>
      </c>
      <c r="P90" s="72" t="s">
        <v>107</v>
      </c>
      <c r="Q90" s="55" t="s">
        <v>739</v>
      </c>
      <c r="R90" s="55" t="s">
        <v>738</v>
      </c>
      <c r="S90" s="114" t="s">
        <v>1167</v>
      </c>
    </row>
    <row r="91" spans="2:20" s="55" customFormat="1" ht="16.5" customHeight="1" x14ac:dyDescent="0.25">
      <c r="B91" s="55">
        <v>2015</v>
      </c>
      <c r="C91" s="73" t="s">
        <v>1001</v>
      </c>
      <c r="D91" s="46" t="s">
        <v>1002</v>
      </c>
      <c r="E91" s="44" t="s">
        <v>1004</v>
      </c>
      <c r="F91" s="57" t="s">
        <v>770</v>
      </c>
      <c r="G91" s="46" t="s">
        <v>679</v>
      </c>
      <c r="H91" s="69">
        <v>710902</v>
      </c>
      <c r="I91" s="74" t="s">
        <v>687</v>
      </c>
      <c r="J91" s="74" t="s">
        <v>1003</v>
      </c>
      <c r="K91" s="55" t="s">
        <v>240</v>
      </c>
      <c r="L91" s="70">
        <v>71429</v>
      </c>
      <c r="M91" s="70">
        <v>50000</v>
      </c>
      <c r="N91" s="75">
        <f>Tabla1[[#This Row],[ecMaxContribution]]/Tabla1[[#This Row],[TOTAL BUDGET]]</f>
        <v>0.6999958000251999</v>
      </c>
      <c r="O91" s="55" t="s">
        <v>1005</v>
      </c>
      <c r="P91" s="72" t="s">
        <v>125</v>
      </c>
      <c r="S91" s="46"/>
    </row>
    <row r="92" spans="2:20" s="55" customFormat="1" ht="45" x14ac:dyDescent="0.25">
      <c r="B92" s="55">
        <v>2015</v>
      </c>
      <c r="C92" s="56" t="s">
        <v>19</v>
      </c>
      <c r="D92" s="46" t="s">
        <v>430</v>
      </c>
      <c r="E92" s="44" t="s">
        <v>429</v>
      </c>
      <c r="F92" s="57" t="s">
        <v>863</v>
      </c>
      <c r="G92" s="46" t="s">
        <v>426</v>
      </c>
      <c r="H92" s="69">
        <v>730827</v>
      </c>
      <c r="I92" s="59" t="s">
        <v>296</v>
      </c>
      <c r="J92" s="59" t="s">
        <v>295</v>
      </c>
      <c r="K92" s="55" t="s">
        <v>294</v>
      </c>
      <c r="L92" s="70">
        <v>797130</v>
      </c>
      <c r="M92" s="70">
        <v>797130</v>
      </c>
      <c r="N92" s="71">
        <f>Tabla1[[#This Row],[ecMaxContribution]]/Tabla1[[#This Row],[TOTAL BUDGET]]</f>
        <v>1</v>
      </c>
      <c r="O92" s="55" t="s">
        <v>293</v>
      </c>
      <c r="P92" s="72" t="s">
        <v>119</v>
      </c>
      <c r="Q92" s="55" t="s">
        <v>428</v>
      </c>
      <c r="R92" s="55" t="s">
        <v>427</v>
      </c>
      <c r="S92" s="46"/>
      <c r="T92" s="22" t="s">
        <v>1341</v>
      </c>
    </row>
    <row r="93" spans="2:20" s="55" customFormat="1" ht="30" x14ac:dyDescent="0.25">
      <c r="B93" s="55">
        <v>2015</v>
      </c>
      <c r="C93" s="56" t="s">
        <v>9</v>
      </c>
      <c r="D93" s="46" t="s">
        <v>556</v>
      </c>
      <c r="E93" s="44" t="s">
        <v>555</v>
      </c>
      <c r="F93" s="57" t="s">
        <v>862</v>
      </c>
      <c r="G93" s="46" t="s">
        <v>551</v>
      </c>
      <c r="H93" s="69">
        <v>730814</v>
      </c>
      <c r="I93" s="59" t="s">
        <v>450</v>
      </c>
      <c r="J93" s="59" t="s">
        <v>554</v>
      </c>
      <c r="K93" s="55" t="s">
        <v>294</v>
      </c>
      <c r="L93" s="70">
        <v>786349</v>
      </c>
      <c r="M93" s="70">
        <v>349453.75</v>
      </c>
      <c r="N93" s="71">
        <f>Tabla1[[#This Row],[ecMaxContribution]]/Tabla1[[#This Row],[TOTAL BUDGET]]</f>
        <v>0.44440032352047248</v>
      </c>
      <c r="O93" s="55" t="s">
        <v>456</v>
      </c>
      <c r="P93" s="72" t="s">
        <v>160</v>
      </c>
      <c r="Q93" s="55" t="s">
        <v>553</v>
      </c>
      <c r="R93" s="55" t="s">
        <v>552</v>
      </c>
      <c r="S93" s="46"/>
    </row>
    <row r="94" spans="2:20" s="55" customFormat="1" ht="75" x14ac:dyDescent="0.25">
      <c r="B94" s="55">
        <v>2015</v>
      </c>
      <c r="C94" s="56" t="s">
        <v>70</v>
      </c>
      <c r="D94" s="46" t="s">
        <v>806</v>
      </c>
      <c r="E94" s="44" t="s">
        <v>807</v>
      </c>
      <c r="F94" s="57" t="s">
        <v>752</v>
      </c>
      <c r="G94" s="46" t="s">
        <v>71</v>
      </c>
      <c r="H94" s="69">
        <v>690660</v>
      </c>
      <c r="I94" s="59" t="s">
        <v>450</v>
      </c>
      <c r="J94" s="59" t="s">
        <v>345</v>
      </c>
      <c r="K94" s="55" t="s">
        <v>604</v>
      </c>
      <c r="L94" s="70">
        <v>3325912.5</v>
      </c>
      <c r="M94" s="70">
        <v>2998412.5</v>
      </c>
      <c r="N94" s="71">
        <f>Tabla1[[#This Row],[ecMaxContribution]]/Tabla1[[#This Row],[TOTAL BUDGET]]</f>
        <v>0.9015307829054432</v>
      </c>
      <c r="O94" s="55" t="s">
        <v>808</v>
      </c>
      <c r="P94" s="72" t="s">
        <v>107</v>
      </c>
      <c r="Q94" s="55" t="s">
        <v>809</v>
      </c>
      <c r="R94" s="55" t="s">
        <v>810</v>
      </c>
      <c r="S94" s="108" t="s">
        <v>1207</v>
      </c>
    </row>
    <row r="95" spans="2:20" s="55" customFormat="1" ht="75" x14ac:dyDescent="0.25">
      <c r="B95" s="55">
        <v>2015</v>
      </c>
      <c r="C95" s="56" t="s">
        <v>98</v>
      </c>
      <c r="D95" s="46" t="s">
        <v>728</v>
      </c>
      <c r="E95" s="55" t="s">
        <v>727</v>
      </c>
      <c r="F95" s="57" t="s">
        <v>1123</v>
      </c>
      <c r="G95" s="46" t="s">
        <v>99</v>
      </c>
      <c r="H95" s="69">
        <v>687399</v>
      </c>
      <c r="I95" s="59" t="s">
        <v>726</v>
      </c>
      <c r="J95" s="59" t="s">
        <v>625</v>
      </c>
      <c r="K95" s="55" t="s">
        <v>725</v>
      </c>
      <c r="L95" s="70">
        <v>1676490</v>
      </c>
      <c r="M95" s="70">
        <v>1523024</v>
      </c>
      <c r="N95" s="71">
        <f>Tabla1[[#This Row],[ecMaxContribution]]/Tabla1[[#This Row],[TOTAL BUDGET]]</f>
        <v>0.90845993713055251</v>
      </c>
      <c r="O95" s="55" t="s">
        <v>724</v>
      </c>
      <c r="P95" s="72" t="s">
        <v>125</v>
      </c>
      <c r="Q95" s="55" t="s">
        <v>723</v>
      </c>
      <c r="R95" s="55" t="s">
        <v>722</v>
      </c>
      <c r="S95" s="108" t="s">
        <v>1156</v>
      </c>
    </row>
    <row r="96" spans="2:20" s="55" customFormat="1" ht="30" x14ac:dyDescent="0.25">
      <c r="B96" s="55">
        <v>2015</v>
      </c>
      <c r="C96" s="56" t="s">
        <v>93</v>
      </c>
      <c r="D96" s="46" t="s">
        <v>95</v>
      </c>
      <c r="E96" s="44" t="s">
        <v>578</v>
      </c>
      <c r="F96" s="58" t="s">
        <v>771</v>
      </c>
      <c r="G96" s="46" t="s">
        <v>94</v>
      </c>
      <c r="H96" s="69">
        <v>691135</v>
      </c>
      <c r="I96" s="59" t="s">
        <v>577</v>
      </c>
      <c r="J96" s="59" t="s">
        <v>576</v>
      </c>
      <c r="K96" s="55" t="s">
        <v>575</v>
      </c>
      <c r="L96" s="70">
        <v>1170000</v>
      </c>
      <c r="M96" s="70">
        <v>1057500</v>
      </c>
      <c r="N96" s="71">
        <f>Tabla1[[#This Row],[ecMaxContribution]]/Tabla1[[#This Row],[TOTAL BUDGET]]</f>
        <v>0.90384615384615385</v>
      </c>
      <c r="O96" s="55" t="s">
        <v>226</v>
      </c>
      <c r="P96" s="72" t="s">
        <v>119</v>
      </c>
      <c r="Q96" s="55" t="s">
        <v>574</v>
      </c>
      <c r="R96" s="55" t="s">
        <v>573</v>
      </c>
      <c r="S96" s="108" t="s">
        <v>1161</v>
      </c>
    </row>
    <row r="97" spans="2:20" s="55" customFormat="1" ht="30" x14ac:dyDescent="0.25">
      <c r="B97" s="55">
        <v>2015</v>
      </c>
      <c r="C97" s="56" t="s">
        <v>141</v>
      </c>
      <c r="D97" s="46" t="s">
        <v>142</v>
      </c>
      <c r="E97" s="44" t="s">
        <v>694</v>
      </c>
      <c r="F97" s="57" t="s">
        <v>770</v>
      </c>
      <c r="G97" s="46" t="s">
        <v>693</v>
      </c>
      <c r="H97" s="69">
        <v>698669</v>
      </c>
      <c r="I97" s="59" t="s">
        <v>687</v>
      </c>
      <c r="J97" s="59" t="s">
        <v>268</v>
      </c>
      <c r="K97" s="55" t="s">
        <v>244</v>
      </c>
      <c r="L97" s="70">
        <v>1639818.75</v>
      </c>
      <c r="M97" s="70">
        <v>1147873.1299999999</v>
      </c>
      <c r="N97" s="71">
        <f>Tabla1[[#This Row],[ecMaxContribution]]/Tabla1[[#This Row],[TOTAL BUDGET]]</f>
        <v>0.70000000304911736</v>
      </c>
      <c r="O97" s="55" t="s">
        <v>143</v>
      </c>
      <c r="P97" s="72" t="s">
        <v>144</v>
      </c>
      <c r="Q97" s="55" t="s">
        <v>139</v>
      </c>
      <c r="R97" s="55" t="s">
        <v>140</v>
      </c>
      <c r="S97" s="46"/>
    </row>
    <row r="98" spans="2:20" s="55" customFormat="1" ht="30" x14ac:dyDescent="0.25">
      <c r="B98" s="55">
        <v>2015</v>
      </c>
      <c r="C98" s="73" t="s">
        <v>1006</v>
      </c>
      <c r="D98" s="46" t="s">
        <v>1008</v>
      </c>
      <c r="E98" s="44" t="s">
        <v>1009</v>
      </c>
      <c r="F98" s="57" t="s">
        <v>861</v>
      </c>
      <c r="G98" s="46" t="s">
        <v>1007</v>
      </c>
      <c r="H98" s="69">
        <v>687902</v>
      </c>
      <c r="I98" s="74" t="s">
        <v>726</v>
      </c>
      <c r="J98" s="74" t="s">
        <v>485</v>
      </c>
      <c r="K98" s="55" t="s">
        <v>725</v>
      </c>
      <c r="L98" s="70">
        <v>4003625</v>
      </c>
      <c r="M98" s="70">
        <v>3621050</v>
      </c>
      <c r="N98" s="75">
        <f>Tabla1[[#This Row],[ecMaxContribution]]/Tabla1[[#This Row],[TOTAL BUDGET]]</f>
        <v>0.90444284866839431</v>
      </c>
      <c r="O98" s="55" t="s">
        <v>884</v>
      </c>
      <c r="P98" s="72" t="s">
        <v>107</v>
      </c>
      <c r="Q98" s="55" t="s">
        <v>1010</v>
      </c>
      <c r="R98" s="55" t="s">
        <v>1011</v>
      </c>
      <c r="S98" s="108" t="s">
        <v>1171</v>
      </c>
      <c r="T98" s="82" t="s">
        <v>1340</v>
      </c>
    </row>
    <row r="99" spans="2:20" s="55" customFormat="1" ht="16.5" customHeight="1" x14ac:dyDescent="0.25">
      <c r="B99" s="55">
        <v>2015</v>
      </c>
      <c r="C99" s="56" t="s">
        <v>205</v>
      </c>
      <c r="D99" s="46" t="s">
        <v>206</v>
      </c>
      <c r="E99" s="44" t="s">
        <v>692</v>
      </c>
      <c r="F99" s="57" t="s">
        <v>770</v>
      </c>
      <c r="G99" s="46" t="s">
        <v>679</v>
      </c>
      <c r="H99" s="69">
        <v>709444</v>
      </c>
      <c r="I99" s="59" t="s">
        <v>687</v>
      </c>
      <c r="J99" s="59" t="s">
        <v>683</v>
      </c>
      <c r="K99" s="55" t="s">
        <v>240</v>
      </c>
      <c r="L99" s="70">
        <v>71429</v>
      </c>
      <c r="M99" s="70">
        <v>50000</v>
      </c>
      <c r="N99" s="71">
        <f>Tabla1[[#This Row],[ecMaxContribution]]/Tabla1[[#This Row],[TOTAL BUDGET]]</f>
        <v>0.6999958000251999</v>
      </c>
      <c r="O99" s="55" t="s">
        <v>201</v>
      </c>
      <c r="P99" s="72" t="s">
        <v>107</v>
      </c>
      <c r="S99" s="46"/>
    </row>
    <row r="100" spans="2:20" s="55" customFormat="1" ht="45" x14ac:dyDescent="0.25">
      <c r="B100" s="55">
        <v>2015</v>
      </c>
      <c r="C100" s="56" t="s">
        <v>319</v>
      </c>
      <c r="D100" s="46" t="s">
        <v>318</v>
      </c>
      <c r="E100" s="44" t="s">
        <v>317</v>
      </c>
      <c r="F100" s="57" t="s">
        <v>863</v>
      </c>
      <c r="G100" s="46" t="s">
        <v>313</v>
      </c>
      <c r="H100" s="69">
        <v>730836</v>
      </c>
      <c r="I100" s="59" t="s">
        <v>272</v>
      </c>
      <c r="J100" s="59" t="s">
        <v>258</v>
      </c>
      <c r="K100" s="55" t="s">
        <v>294</v>
      </c>
      <c r="L100" s="70">
        <v>999598.75</v>
      </c>
      <c r="M100" s="70">
        <v>999598.75</v>
      </c>
      <c r="N100" s="71">
        <f>Tabla1[[#This Row],[ecMaxContribution]]/Tabla1[[#This Row],[TOTAL BUDGET]]</f>
        <v>1</v>
      </c>
      <c r="O100" s="55" t="s">
        <v>316</v>
      </c>
      <c r="P100" s="72" t="s">
        <v>160</v>
      </c>
      <c r="Q100" s="55" t="s">
        <v>315</v>
      </c>
      <c r="R100" s="55" t="s">
        <v>314</v>
      </c>
      <c r="S100" s="108" t="s">
        <v>1323</v>
      </c>
    </row>
    <row r="101" spans="2:20" s="55" customFormat="1" ht="60" x14ac:dyDescent="0.25">
      <c r="B101" s="55">
        <v>2015</v>
      </c>
      <c r="C101" s="56" t="s">
        <v>193</v>
      </c>
      <c r="D101" s="46" t="s">
        <v>194</v>
      </c>
      <c r="E101" s="44" t="s">
        <v>682</v>
      </c>
      <c r="F101" s="57" t="s">
        <v>770</v>
      </c>
      <c r="G101" s="46" t="s">
        <v>679</v>
      </c>
      <c r="H101" s="69">
        <v>684856</v>
      </c>
      <c r="I101" s="59" t="s">
        <v>681</v>
      </c>
      <c r="J101" s="59" t="s">
        <v>680</v>
      </c>
      <c r="K101" s="55" t="s">
        <v>240</v>
      </c>
      <c r="L101" s="70">
        <v>71429</v>
      </c>
      <c r="M101" s="70">
        <v>50000</v>
      </c>
      <c r="N101" s="71">
        <f>Tabla1[[#This Row],[ecMaxContribution]]/Tabla1[[#This Row],[TOTAL BUDGET]]</f>
        <v>0.6999958000251999</v>
      </c>
      <c r="O101" s="55" t="s">
        <v>191</v>
      </c>
      <c r="P101" s="72" t="s">
        <v>192</v>
      </c>
      <c r="S101" s="46"/>
    </row>
    <row r="102" spans="2:20" s="55" customFormat="1" ht="30" x14ac:dyDescent="0.25">
      <c r="B102" s="55">
        <v>2015</v>
      </c>
      <c r="C102" s="56" t="s">
        <v>97</v>
      </c>
      <c r="D102" s="46" t="s">
        <v>733</v>
      </c>
      <c r="E102" s="44" t="s">
        <v>732</v>
      </c>
      <c r="F102" s="57" t="s">
        <v>1123</v>
      </c>
      <c r="G102" s="46" t="s">
        <v>769</v>
      </c>
      <c r="H102" s="69">
        <v>687414</v>
      </c>
      <c r="I102" s="59" t="s">
        <v>731</v>
      </c>
      <c r="J102" s="59" t="s">
        <v>287</v>
      </c>
      <c r="K102" s="55" t="s">
        <v>725</v>
      </c>
      <c r="L102" s="70">
        <v>4458831.5</v>
      </c>
      <c r="M102" s="70">
        <v>3255484.64</v>
      </c>
      <c r="N102" s="71">
        <f>Tabla1[[#This Row],[ecMaxContribution]]/Tabla1[[#This Row],[TOTAL BUDGET]]</f>
        <v>0.73012057979764433</v>
      </c>
      <c r="O102" s="55" t="s">
        <v>302</v>
      </c>
      <c r="P102" s="72" t="s">
        <v>198</v>
      </c>
      <c r="Q102" s="55" t="s">
        <v>730</v>
      </c>
      <c r="R102" s="55" t="s">
        <v>729</v>
      </c>
      <c r="S102" s="46"/>
    </row>
    <row r="103" spans="2:20" s="55" customFormat="1" ht="30" x14ac:dyDescent="0.25">
      <c r="B103" s="55">
        <v>2015</v>
      </c>
      <c r="C103" s="56" t="s">
        <v>169</v>
      </c>
      <c r="D103" s="46" t="s">
        <v>170</v>
      </c>
      <c r="E103" s="44" t="s">
        <v>685</v>
      </c>
      <c r="F103" s="57" t="s">
        <v>770</v>
      </c>
      <c r="G103" s="46" t="s">
        <v>679</v>
      </c>
      <c r="H103" s="69">
        <v>696979</v>
      </c>
      <c r="I103" s="59" t="s">
        <v>684</v>
      </c>
      <c r="J103" s="59" t="s">
        <v>683</v>
      </c>
      <c r="K103" s="55" t="s">
        <v>240</v>
      </c>
      <c r="L103" s="70">
        <v>71429</v>
      </c>
      <c r="M103" s="70">
        <v>50000</v>
      </c>
      <c r="N103" s="71">
        <f>Tabla1[[#This Row],[ecMaxContribution]]/Tabla1[[#This Row],[TOTAL BUDGET]]</f>
        <v>0.6999958000251999</v>
      </c>
      <c r="O103" s="55" t="s">
        <v>132</v>
      </c>
      <c r="P103" s="72" t="s">
        <v>107</v>
      </c>
      <c r="S103" s="46"/>
    </row>
    <row r="104" spans="2:20" s="55" customFormat="1" ht="75" x14ac:dyDescent="0.25">
      <c r="B104" s="55">
        <v>2015</v>
      </c>
      <c r="C104" s="56" t="s">
        <v>120</v>
      </c>
      <c r="D104" s="46" t="s">
        <v>121</v>
      </c>
      <c r="E104" s="44" t="s">
        <v>688</v>
      </c>
      <c r="F104" s="57" t="s">
        <v>770</v>
      </c>
      <c r="G104" s="46" t="s">
        <v>679</v>
      </c>
      <c r="H104" s="69">
        <v>700138</v>
      </c>
      <c r="I104" s="59" t="s">
        <v>687</v>
      </c>
      <c r="J104" s="59" t="s">
        <v>686</v>
      </c>
      <c r="K104" s="55" t="s">
        <v>240</v>
      </c>
      <c r="L104" s="70">
        <v>71429</v>
      </c>
      <c r="M104" s="70">
        <v>50000</v>
      </c>
      <c r="N104" s="71">
        <f>Tabla1[[#This Row],[ecMaxContribution]]/Tabla1[[#This Row],[TOTAL BUDGET]]</f>
        <v>0.6999958000251999</v>
      </c>
      <c r="O104" s="55" t="s">
        <v>118</v>
      </c>
      <c r="P104" s="72" t="s">
        <v>119</v>
      </c>
      <c r="S104" s="46"/>
    </row>
    <row r="105" spans="2:20" s="55" customFormat="1" ht="30" x14ac:dyDescent="0.25">
      <c r="B105" s="55">
        <v>2015</v>
      </c>
      <c r="C105" s="56" t="s">
        <v>7</v>
      </c>
      <c r="D105" s="46" t="s">
        <v>383</v>
      </c>
      <c r="E105" s="44" t="s">
        <v>382</v>
      </c>
      <c r="F105" s="57" t="s">
        <v>863</v>
      </c>
      <c r="G105" s="46" t="s">
        <v>378</v>
      </c>
      <c r="H105" s="69">
        <v>730815</v>
      </c>
      <c r="I105" s="59" t="s">
        <v>296</v>
      </c>
      <c r="J105" s="59" t="s">
        <v>323</v>
      </c>
      <c r="K105" s="55" t="s">
        <v>294</v>
      </c>
      <c r="L105" s="70">
        <v>947756.88</v>
      </c>
      <c r="M105" s="70">
        <v>947756.88</v>
      </c>
      <c r="N105" s="71">
        <f>Tabla1[[#This Row],[ecMaxContribution]]/Tabla1[[#This Row],[TOTAL BUDGET]]</f>
        <v>1</v>
      </c>
      <c r="O105" s="55" t="s">
        <v>381</v>
      </c>
      <c r="P105" s="72" t="s">
        <v>107</v>
      </c>
      <c r="Q105" s="55" t="s">
        <v>380</v>
      </c>
      <c r="R105" s="55" t="s">
        <v>379</v>
      </c>
      <c r="S105" s="108" t="s">
        <v>1327</v>
      </c>
    </row>
    <row r="106" spans="2:20" s="55" customFormat="1" ht="30" x14ac:dyDescent="0.25">
      <c r="B106" s="55">
        <v>2015</v>
      </c>
      <c r="C106" s="56" t="s">
        <v>237</v>
      </c>
      <c r="D106" s="46" t="s">
        <v>238</v>
      </c>
      <c r="E106" s="44" t="s">
        <v>737</v>
      </c>
      <c r="F106" s="57" t="s">
        <v>768</v>
      </c>
      <c r="G106" s="46" t="s">
        <v>734</v>
      </c>
      <c r="H106" s="69">
        <v>720507</v>
      </c>
      <c r="I106" s="59" t="s">
        <v>242</v>
      </c>
      <c r="J106" s="59" t="s">
        <v>261</v>
      </c>
      <c r="K106" s="55" t="s">
        <v>725</v>
      </c>
      <c r="L106" s="70">
        <v>2718723.75</v>
      </c>
      <c r="M106" s="70">
        <v>2065331.63</v>
      </c>
      <c r="N106" s="71">
        <f>Tabla1[[#This Row],[ecMaxContribution]]/Tabla1[[#This Row],[TOTAL BUDGET]]</f>
        <v>0.75966954347605187</v>
      </c>
      <c r="O106" s="55" t="s">
        <v>236</v>
      </c>
      <c r="P106" s="72" t="s">
        <v>107</v>
      </c>
      <c r="Q106" s="55" t="s">
        <v>736</v>
      </c>
      <c r="R106" s="55" t="s">
        <v>735</v>
      </c>
      <c r="S106" s="114" t="s">
        <v>1168</v>
      </c>
    </row>
    <row r="107" spans="2:20" s="55" customFormat="1" ht="30" x14ac:dyDescent="0.25">
      <c r="B107" s="44">
        <v>2015</v>
      </c>
      <c r="C107" s="56" t="s">
        <v>2</v>
      </c>
      <c r="D107" s="46" t="s">
        <v>532</v>
      </c>
      <c r="E107" s="44" t="s">
        <v>531</v>
      </c>
      <c r="F107" s="57" t="s">
        <v>862</v>
      </c>
      <c r="G107" s="58" t="s">
        <v>527</v>
      </c>
      <c r="H107" s="50">
        <v>730640</v>
      </c>
      <c r="I107" s="59" t="s">
        <v>450</v>
      </c>
      <c r="J107" s="59" t="s">
        <v>345</v>
      </c>
      <c r="K107" s="44" t="s">
        <v>294</v>
      </c>
      <c r="L107" s="70">
        <v>41224381.32</v>
      </c>
      <c r="M107" s="70">
        <v>18292473.390000001</v>
      </c>
      <c r="N107" s="71">
        <f>Tabla1[[#This Row],[ecMaxContribution]]/Tabla1[[#This Row],[TOTAL BUDGET]]</f>
        <v>0.44372948251197675</v>
      </c>
      <c r="O107" s="44" t="s">
        <v>530</v>
      </c>
      <c r="P107" s="60" t="s">
        <v>160</v>
      </c>
      <c r="Q107" s="44" t="s">
        <v>529</v>
      </c>
      <c r="R107" s="44" t="s">
        <v>528</v>
      </c>
      <c r="S107" s="58"/>
      <c r="T107" s="44"/>
    </row>
    <row r="108" spans="2:20" s="55" customFormat="1" ht="30" x14ac:dyDescent="0.25">
      <c r="B108" s="44">
        <v>2016</v>
      </c>
      <c r="C108" s="56" t="s">
        <v>1663</v>
      </c>
      <c r="D108" s="46" t="s">
        <v>1664</v>
      </c>
      <c r="E108" s="44" t="s">
        <v>1666</v>
      </c>
      <c r="F108" s="57" t="s">
        <v>1628</v>
      </c>
      <c r="G108" s="58" t="s">
        <v>1659</v>
      </c>
      <c r="H108" s="50">
        <v>761586</v>
      </c>
      <c r="I108" s="59" t="s">
        <v>331</v>
      </c>
      <c r="J108" s="59" t="s">
        <v>345</v>
      </c>
      <c r="K108" s="44" t="s">
        <v>604</v>
      </c>
      <c r="L108" s="52">
        <v>3856973</v>
      </c>
      <c r="M108" s="52">
        <v>2497223</v>
      </c>
      <c r="N108" s="53">
        <f>Tabla1[[#This Row],[ecMaxContribution]]/Tabla1[[#This Row],[TOTAL BUDGET]]</f>
        <v>0.64745669725974231</v>
      </c>
      <c r="O108" s="44" t="s">
        <v>1577</v>
      </c>
      <c r="P108" s="60" t="s">
        <v>107</v>
      </c>
      <c r="Q108" s="44" t="s">
        <v>1667</v>
      </c>
      <c r="R108" s="44" t="s">
        <v>1668</v>
      </c>
      <c r="S108" s="58" t="s">
        <v>1665</v>
      </c>
      <c r="T108" s="83" t="s">
        <v>1676</v>
      </c>
    </row>
    <row r="109" spans="2:20" s="55" customFormat="1" x14ac:dyDescent="0.25">
      <c r="B109" s="55">
        <v>2016</v>
      </c>
      <c r="C109" s="56" t="s">
        <v>86</v>
      </c>
      <c r="D109" s="46" t="s">
        <v>87</v>
      </c>
      <c r="E109" s="55" t="s">
        <v>594</v>
      </c>
      <c r="F109" s="58" t="s">
        <v>771</v>
      </c>
      <c r="G109" s="46" t="s">
        <v>585</v>
      </c>
      <c r="H109" s="69">
        <v>744605</v>
      </c>
      <c r="I109" s="59" t="s">
        <v>593</v>
      </c>
      <c r="J109" s="59" t="s">
        <v>245</v>
      </c>
      <c r="K109" s="55" t="s">
        <v>592</v>
      </c>
      <c r="L109" s="70">
        <v>100018.8</v>
      </c>
      <c r="M109" s="70">
        <v>100018.8</v>
      </c>
      <c r="N109" s="71">
        <f>Tabla1[[#This Row],[ecMaxContribution]]/Tabla1[[#This Row],[TOTAL BUDGET]]</f>
        <v>1</v>
      </c>
      <c r="O109" s="55" t="s">
        <v>591</v>
      </c>
      <c r="P109" s="72" t="s">
        <v>160</v>
      </c>
      <c r="S109" s="46"/>
    </row>
    <row r="110" spans="2:20" s="55" customFormat="1" x14ac:dyDescent="0.25">
      <c r="B110" s="55">
        <v>2016</v>
      </c>
      <c r="C110" s="56" t="s">
        <v>88</v>
      </c>
      <c r="D110" s="46" t="s">
        <v>89</v>
      </c>
      <c r="E110" s="55" t="s">
        <v>590</v>
      </c>
      <c r="F110" s="58" t="s">
        <v>771</v>
      </c>
      <c r="G110" s="46" t="s">
        <v>585</v>
      </c>
      <c r="H110" s="69">
        <v>750587</v>
      </c>
      <c r="I110" s="59" t="s">
        <v>589</v>
      </c>
      <c r="J110" s="59" t="s">
        <v>588</v>
      </c>
      <c r="K110" s="55" t="s">
        <v>587</v>
      </c>
      <c r="L110" s="70">
        <v>195454.8</v>
      </c>
      <c r="M110" s="70">
        <v>195454.8</v>
      </c>
      <c r="N110" s="71">
        <f>Tabla1[[#This Row],[ecMaxContribution]]/Tabla1[[#This Row],[TOTAL BUDGET]]</f>
        <v>1</v>
      </c>
      <c r="O110" s="55" t="s">
        <v>586</v>
      </c>
      <c r="P110" s="72" t="s">
        <v>119</v>
      </c>
      <c r="S110" s="46"/>
    </row>
    <row r="111" spans="2:20" s="55" customFormat="1" ht="25.5" x14ac:dyDescent="0.25">
      <c r="B111" s="55">
        <v>2016</v>
      </c>
      <c r="C111" s="76" t="s">
        <v>909</v>
      </c>
      <c r="D111" s="77" t="s">
        <v>911</v>
      </c>
      <c r="E111" s="85" t="s">
        <v>912</v>
      </c>
      <c r="F111" s="57" t="s">
        <v>770</v>
      </c>
      <c r="G111" s="77" t="s">
        <v>910</v>
      </c>
      <c r="H111" s="69">
        <v>726903</v>
      </c>
      <c r="I111" s="79" t="s">
        <v>823</v>
      </c>
      <c r="J111" s="79" t="s">
        <v>441</v>
      </c>
      <c r="K111" s="78" t="s">
        <v>244</v>
      </c>
      <c r="L111" s="80">
        <v>2867758.75</v>
      </c>
      <c r="M111" s="80">
        <v>2006283</v>
      </c>
      <c r="N111" s="75">
        <f>Tabla1[[#This Row],[ecMaxContribution]]/Tabla1[[#This Row],[TOTAL BUDGET]]</f>
        <v>0.69959964379848893</v>
      </c>
      <c r="O111" s="78" t="s">
        <v>908</v>
      </c>
      <c r="P111" s="81" t="s">
        <v>129</v>
      </c>
      <c r="Q111" s="78"/>
      <c r="R111" s="78"/>
      <c r="S111" s="46"/>
    </row>
    <row r="112" spans="2:20" s="55" customFormat="1" ht="30" x14ac:dyDescent="0.25">
      <c r="B112" s="44">
        <v>2016</v>
      </c>
      <c r="C112" s="45" t="s">
        <v>77</v>
      </c>
      <c r="D112" s="46" t="s">
        <v>1477</v>
      </c>
      <c r="E112" s="47" t="s">
        <v>1479</v>
      </c>
      <c r="F112" s="57" t="s">
        <v>752</v>
      </c>
      <c r="G112" s="49" t="s">
        <v>934</v>
      </c>
      <c r="H112" s="50">
        <v>723265</v>
      </c>
      <c r="I112" s="51" t="s">
        <v>642</v>
      </c>
      <c r="J112" s="51" t="s">
        <v>641</v>
      </c>
      <c r="K112" s="44" t="s">
        <v>604</v>
      </c>
      <c r="L112" s="52">
        <v>6329618</v>
      </c>
      <c r="M112" s="52">
        <v>5998743.75</v>
      </c>
      <c r="N112" s="53">
        <f>Tabla1[[#This Row],[ecMaxContribution]]/Tabla1[[#This Row],[TOTAL BUDGET]]</f>
        <v>0.9477260318079227</v>
      </c>
      <c r="O112" s="47" t="s">
        <v>1480</v>
      </c>
      <c r="P112" s="54" t="s">
        <v>160</v>
      </c>
      <c r="Q112" s="47" t="s">
        <v>1481</v>
      </c>
      <c r="R112" s="47" t="s">
        <v>1482</v>
      </c>
      <c r="S112" s="49" t="s">
        <v>1478</v>
      </c>
      <c r="T112" s="83" t="s">
        <v>1630</v>
      </c>
    </row>
    <row r="113" spans="2:20" s="55" customFormat="1" ht="45" x14ac:dyDescent="0.25">
      <c r="B113" s="55">
        <v>2016</v>
      </c>
      <c r="C113" s="56" t="s">
        <v>1</v>
      </c>
      <c r="D113" s="46" t="s">
        <v>538</v>
      </c>
      <c r="E113" s="44" t="s">
        <v>537</v>
      </c>
      <c r="F113" s="58" t="s">
        <v>862</v>
      </c>
      <c r="G113" s="46" t="s">
        <v>533</v>
      </c>
      <c r="H113" s="69">
        <v>730539</v>
      </c>
      <c r="I113" s="59" t="s">
        <v>450</v>
      </c>
      <c r="J113" s="59" t="s">
        <v>271</v>
      </c>
      <c r="K113" s="55" t="s">
        <v>294</v>
      </c>
      <c r="L113" s="70">
        <v>12333045.699999999</v>
      </c>
      <c r="M113" s="70">
        <v>5477519.6399999997</v>
      </c>
      <c r="N113" s="71">
        <f>Tabla1[[#This Row],[ecMaxContribution]]/Tabla1[[#This Row],[TOTAL BUDGET]]</f>
        <v>0.44413357196916897</v>
      </c>
      <c r="O113" s="55" t="s">
        <v>536</v>
      </c>
      <c r="P113" s="72" t="s">
        <v>107</v>
      </c>
      <c r="Q113" s="55" t="s">
        <v>535</v>
      </c>
      <c r="R113" s="55" t="s">
        <v>534</v>
      </c>
      <c r="S113" s="63"/>
    </row>
    <row r="114" spans="2:20" s="55" customFormat="1" ht="45" x14ac:dyDescent="0.25">
      <c r="B114" s="44">
        <v>2016</v>
      </c>
      <c r="C114" s="45" t="s">
        <v>1471</v>
      </c>
      <c r="D114" s="46" t="s">
        <v>1473</v>
      </c>
      <c r="E114" s="47" t="s">
        <v>1475</v>
      </c>
      <c r="F114" s="57" t="s">
        <v>770</v>
      </c>
      <c r="G114" s="49" t="s">
        <v>1472</v>
      </c>
      <c r="H114" s="50">
        <v>761379</v>
      </c>
      <c r="I114" s="51" t="s">
        <v>281</v>
      </c>
      <c r="J114" s="51" t="s">
        <v>615</v>
      </c>
      <c r="K114" s="44" t="s">
        <v>240</v>
      </c>
      <c r="L114" s="52">
        <v>71429</v>
      </c>
      <c r="M114" s="52">
        <v>50000</v>
      </c>
      <c r="N114" s="53">
        <f>Tabla1[[#This Row],[ecMaxContribution]]/Tabla1[[#This Row],[TOTAL BUDGET]]</f>
        <v>0.6999958000251999</v>
      </c>
      <c r="O114" s="47" t="s">
        <v>1476</v>
      </c>
      <c r="P114" s="54" t="s">
        <v>107</v>
      </c>
      <c r="Q114" s="47"/>
      <c r="R114" s="47"/>
      <c r="S114" s="49" t="s">
        <v>1474</v>
      </c>
      <c r="T114" s="44"/>
    </row>
    <row r="115" spans="2:20" s="55" customFormat="1" ht="30" x14ac:dyDescent="0.25">
      <c r="B115" s="55">
        <v>2016</v>
      </c>
      <c r="C115" s="73" t="s">
        <v>944</v>
      </c>
      <c r="D115" s="46" t="s">
        <v>946</v>
      </c>
      <c r="E115" s="44" t="s">
        <v>948</v>
      </c>
      <c r="F115" s="57" t="s">
        <v>861</v>
      </c>
      <c r="G115" s="46" t="s">
        <v>945</v>
      </c>
      <c r="H115" s="69">
        <v>732242</v>
      </c>
      <c r="I115" s="74" t="s">
        <v>281</v>
      </c>
      <c r="J115" s="74" t="s">
        <v>947</v>
      </c>
      <c r="K115" s="55" t="s">
        <v>604</v>
      </c>
      <c r="L115" s="70">
        <v>4889290</v>
      </c>
      <c r="M115" s="70">
        <v>4889290</v>
      </c>
      <c r="N115" s="75">
        <f>Tabla1[[#This Row],[ecMaxContribution]]/Tabla1[[#This Row],[TOTAL BUDGET]]</f>
        <v>1</v>
      </c>
      <c r="O115" s="55" t="s">
        <v>885</v>
      </c>
      <c r="P115" s="72" t="s">
        <v>129</v>
      </c>
      <c r="Q115" s="55" t="s">
        <v>949</v>
      </c>
      <c r="R115" s="55" t="s">
        <v>950</v>
      </c>
      <c r="S115" s="108" t="s">
        <v>1173</v>
      </c>
    </row>
    <row r="116" spans="2:20" s="55" customFormat="1" ht="45" x14ac:dyDescent="0.25">
      <c r="B116" s="55">
        <v>2016</v>
      </c>
      <c r="C116" s="56" t="s">
        <v>116</v>
      </c>
      <c r="D116" s="46" t="s">
        <v>117</v>
      </c>
      <c r="E116" s="44" t="s">
        <v>842</v>
      </c>
      <c r="F116" s="57" t="s">
        <v>770</v>
      </c>
      <c r="G116" s="46" t="s">
        <v>239</v>
      </c>
      <c r="H116" s="69">
        <v>745142</v>
      </c>
      <c r="I116" s="59" t="s">
        <v>840</v>
      </c>
      <c r="J116" s="59" t="s">
        <v>841</v>
      </c>
      <c r="K116" s="55" t="s">
        <v>240</v>
      </c>
      <c r="L116" s="70">
        <v>71429</v>
      </c>
      <c r="M116" s="70">
        <v>50000</v>
      </c>
      <c r="N116" s="71">
        <f>Tabla1[[#This Row],[ecMaxContribution]]/Tabla1[[#This Row],[TOTAL BUDGET]]</f>
        <v>0.6999958000251999</v>
      </c>
      <c r="O116" s="55" t="s">
        <v>114</v>
      </c>
      <c r="P116" s="72" t="s">
        <v>115</v>
      </c>
      <c r="S116" s="46"/>
      <c r="T116" s="82" t="s">
        <v>1362</v>
      </c>
    </row>
    <row r="117" spans="2:20" s="55" customFormat="1" ht="45" x14ac:dyDescent="0.25">
      <c r="B117" s="55">
        <v>2016</v>
      </c>
      <c r="C117" s="56" t="s">
        <v>138</v>
      </c>
      <c r="D117" s="46" t="s">
        <v>137</v>
      </c>
      <c r="E117" s="44" t="s">
        <v>276</v>
      </c>
      <c r="F117" s="58" t="s">
        <v>770</v>
      </c>
      <c r="G117" s="46" t="s">
        <v>239</v>
      </c>
      <c r="H117" s="69">
        <v>756712</v>
      </c>
      <c r="I117" s="59" t="s">
        <v>275</v>
      </c>
      <c r="J117" s="59" t="s">
        <v>274</v>
      </c>
      <c r="K117" s="55" t="s">
        <v>244</v>
      </c>
      <c r="L117" s="70">
        <v>2182598</v>
      </c>
      <c r="M117" s="70">
        <v>1527818.6</v>
      </c>
      <c r="N117" s="71">
        <f>Tabla1[[#This Row],[ecMaxContribution]]/Tabla1[[#This Row],[TOTAL BUDGET]]</f>
        <v>0.70000000000000007</v>
      </c>
      <c r="O117" s="55" t="s">
        <v>135</v>
      </c>
      <c r="P117" s="72" t="s">
        <v>107</v>
      </c>
      <c r="S117" s="46"/>
    </row>
    <row r="118" spans="2:20" s="55" customFormat="1" ht="30" x14ac:dyDescent="0.25">
      <c r="B118" s="55">
        <v>2016</v>
      </c>
      <c r="C118" s="56" t="s">
        <v>108</v>
      </c>
      <c r="D118" s="46" t="s">
        <v>109</v>
      </c>
      <c r="E118" s="44" t="s">
        <v>243</v>
      </c>
      <c r="F118" s="57" t="s">
        <v>770</v>
      </c>
      <c r="G118" s="46" t="s">
        <v>239</v>
      </c>
      <c r="H118" s="69">
        <v>728782</v>
      </c>
      <c r="I118" s="59" t="s">
        <v>242</v>
      </c>
      <c r="J118" s="59" t="s">
        <v>241</v>
      </c>
      <c r="K118" s="55" t="s">
        <v>240</v>
      </c>
      <c r="L118" s="70">
        <v>71429</v>
      </c>
      <c r="M118" s="70">
        <v>50000</v>
      </c>
      <c r="N118" s="71">
        <f>Tabla1[[#This Row],[ecMaxContribution]]/Tabla1[[#This Row],[TOTAL BUDGET]]</f>
        <v>0.6999958000251999</v>
      </c>
      <c r="O118" s="55" t="s">
        <v>106</v>
      </c>
      <c r="P118" s="72" t="s">
        <v>107</v>
      </c>
      <c r="S118" s="46"/>
    </row>
    <row r="119" spans="2:20" s="55" customFormat="1" ht="30" x14ac:dyDescent="0.25">
      <c r="B119" s="55">
        <v>2016</v>
      </c>
      <c r="C119" s="56" t="s">
        <v>340</v>
      </c>
      <c r="D119" s="46" t="s">
        <v>339</v>
      </c>
      <c r="E119" s="44" t="s">
        <v>338</v>
      </c>
      <c r="F119" s="57" t="s">
        <v>863</v>
      </c>
      <c r="G119" s="46" t="s">
        <v>334</v>
      </c>
      <c r="H119" s="69">
        <v>730844</v>
      </c>
      <c r="I119" s="59" t="s">
        <v>296</v>
      </c>
      <c r="J119" s="59" t="s">
        <v>323</v>
      </c>
      <c r="K119" s="55" t="s">
        <v>337</v>
      </c>
      <c r="L119" s="70">
        <v>2000000</v>
      </c>
      <c r="M119" s="70">
        <v>2000000</v>
      </c>
      <c r="N119" s="71">
        <f>Tabla1[[#This Row],[ecMaxContribution]]/Tabla1[[#This Row],[TOTAL BUDGET]]</f>
        <v>1</v>
      </c>
      <c r="O119" s="55" t="s">
        <v>302</v>
      </c>
      <c r="P119" s="72" t="s">
        <v>198</v>
      </c>
      <c r="Q119" s="55" t="s">
        <v>336</v>
      </c>
      <c r="R119" s="55" t="s">
        <v>335</v>
      </c>
      <c r="S119" s="108" t="s">
        <v>1322</v>
      </c>
      <c r="T119" s="22" t="s">
        <v>1359</v>
      </c>
    </row>
    <row r="120" spans="2:20" s="55" customFormat="1" ht="30" x14ac:dyDescent="0.25">
      <c r="B120" s="55">
        <v>2016</v>
      </c>
      <c r="C120" s="56" t="s">
        <v>153</v>
      </c>
      <c r="D120" s="46" t="s">
        <v>154</v>
      </c>
      <c r="E120" s="44" t="s">
        <v>282</v>
      </c>
      <c r="F120" s="48" t="s">
        <v>770</v>
      </c>
      <c r="G120" s="46" t="s">
        <v>239</v>
      </c>
      <c r="H120" s="69">
        <v>744791</v>
      </c>
      <c r="I120" s="59" t="s">
        <v>281</v>
      </c>
      <c r="J120" s="59" t="s">
        <v>280</v>
      </c>
      <c r="K120" s="55" t="s">
        <v>240</v>
      </c>
      <c r="L120" s="70">
        <v>71429</v>
      </c>
      <c r="M120" s="70">
        <v>50000</v>
      </c>
      <c r="N120" s="71">
        <f>Tabla1[[#This Row],[ecMaxContribution]]/Tabla1[[#This Row],[TOTAL BUDGET]]</f>
        <v>0.6999958000251999</v>
      </c>
      <c r="O120" s="55" t="s">
        <v>152</v>
      </c>
      <c r="P120" s="72" t="s">
        <v>119</v>
      </c>
      <c r="S120" s="46"/>
    </row>
    <row r="121" spans="2:20" s="55" customFormat="1" ht="45" x14ac:dyDescent="0.25">
      <c r="B121" s="55">
        <v>2016</v>
      </c>
      <c r="C121" s="56" t="s">
        <v>156</v>
      </c>
      <c r="D121" s="46" t="s">
        <v>157</v>
      </c>
      <c r="E121" s="55" t="s">
        <v>783</v>
      </c>
      <c r="F121" s="48" t="s">
        <v>770</v>
      </c>
      <c r="G121" s="46" t="s">
        <v>239</v>
      </c>
      <c r="H121" s="69">
        <v>738373</v>
      </c>
      <c r="I121" s="59" t="s">
        <v>272</v>
      </c>
      <c r="J121" s="59" t="s">
        <v>271</v>
      </c>
      <c r="K121" s="55" t="s">
        <v>244</v>
      </c>
      <c r="L121" s="70">
        <v>3272623.75</v>
      </c>
      <c r="M121" s="70">
        <v>2290836</v>
      </c>
      <c r="N121" s="71">
        <f>Tabla1[[#This Row],[ecMaxContribution]]/Tabla1[[#This Row],[TOTAL BUDGET]]</f>
        <v>0.69999980902173675</v>
      </c>
      <c r="O121" s="55" t="s">
        <v>155</v>
      </c>
      <c r="P121" s="72" t="s">
        <v>125</v>
      </c>
      <c r="S121" s="46"/>
      <c r="T121" s="82" t="s">
        <v>1363</v>
      </c>
    </row>
    <row r="122" spans="2:20" s="55" customFormat="1" ht="45" x14ac:dyDescent="0.25">
      <c r="B122" s="55">
        <v>2016</v>
      </c>
      <c r="C122" s="76" t="s">
        <v>925</v>
      </c>
      <c r="D122" s="77" t="s">
        <v>926</v>
      </c>
      <c r="E122" s="78" t="s">
        <v>928</v>
      </c>
      <c r="F122" s="48" t="s">
        <v>771</v>
      </c>
      <c r="G122" s="77" t="s">
        <v>91</v>
      </c>
      <c r="H122" s="69">
        <v>721256</v>
      </c>
      <c r="I122" s="79" t="s">
        <v>272</v>
      </c>
      <c r="J122" s="79" t="s">
        <v>927</v>
      </c>
      <c r="K122" s="78" t="s">
        <v>929</v>
      </c>
      <c r="L122" s="80">
        <v>3933281.52</v>
      </c>
      <c r="M122" s="80">
        <v>3933281.52</v>
      </c>
      <c r="N122" s="75">
        <f>Tabla1[[#This Row],[ecMaxContribution]]/Tabla1[[#This Row],[TOTAL BUDGET]]</f>
        <v>1</v>
      </c>
      <c r="O122" s="78" t="s">
        <v>930</v>
      </c>
      <c r="P122" s="81" t="s">
        <v>119</v>
      </c>
      <c r="Q122" s="78" t="s">
        <v>931</v>
      </c>
      <c r="R122" s="78" t="s">
        <v>932</v>
      </c>
      <c r="S122" s="108" t="s">
        <v>1163</v>
      </c>
    </row>
    <row r="123" spans="2:20" ht="30" x14ac:dyDescent="0.25">
      <c r="B123" s="55">
        <v>2016</v>
      </c>
      <c r="C123" s="56" t="s">
        <v>506</v>
      </c>
      <c r="D123" s="46" t="s">
        <v>505</v>
      </c>
      <c r="E123" s="44" t="s">
        <v>504</v>
      </c>
      <c r="F123" s="48" t="s">
        <v>862</v>
      </c>
      <c r="G123" s="46" t="s">
        <v>500</v>
      </c>
      <c r="H123" s="69">
        <v>730569</v>
      </c>
      <c r="I123" s="59" t="s">
        <v>450</v>
      </c>
      <c r="J123" s="59" t="s">
        <v>345</v>
      </c>
      <c r="K123" s="55" t="s">
        <v>294</v>
      </c>
      <c r="L123" s="70">
        <v>16405562.560000001</v>
      </c>
      <c r="M123" s="70">
        <v>7290632.5</v>
      </c>
      <c r="N123" s="71">
        <f>Tabla1[[#This Row],[ecMaxContribution]]/Tabla1[[#This Row],[TOTAL BUDGET]]</f>
        <v>0.44440003037603848</v>
      </c>
      <c r="O123" s="55" t="s">
        <v>503</v>
      </c>
      <c r="P123" s="72" t="s">
        <v>125</v>
      </c>
      <c r="Q123" s="55" t="s">
        <v>502</v>
      </c>
      <c r="R123" s="55" t="s">
        <v>501</v>
      </c>
      <c r="S123" s="46"/>
      <c r="T123" s="22" t="s">
        <v>1355</v>
      </c>
    </row>
    <row r="124" spans="2:20" ht="30" x14ac:dyDescent="0.25">
      <c r="B124" s="55">
        <v>2016</v>
      </c>
      <c r="C124" s="56" t="s">
        <v>520</v>
      </c>
      <c r="D124" s="46" t="s">
        <v>519</v>
      </c>
      <c r="E124" s="44" t="s">
        <v>518</v>
      </c>
      <c r="F124" s="48" t="s">
        <v>862</v>
      </c>
      <c r="G124" s="46" t="s">
        <v>515</v>
      </c>
      <c r="H124" s="69">
        <v>730841</v>
      </c>
      <c r="I124" s="59" t="s">
        <v>450</v>
      </c>
      <c r="J124" s="59" t="s">
        <v>274</v>
      </c>
      <c r="K124" s="55" t="s">
        <v>294</v>
      </c>
      <c r="L124" s="70">
        <v>6324051.6500000004</v>
      </c>
      <c r="M124" s="70">
        <v>2799993</v>
      </c>
      <c r="N124" s="71">
        <f>Tabla1[[#This Row],[ecMaxContribution]]/Tabla1[[#This Row],[TOTAL BUDGET]]</f>
        <v>0.44275302526980465</v>
      </c>
      <c r="O124" s="55" t="s">
        <v>462</v>
      </c>
      <c r="P124" s="72" t="s">
        <v>209</v>
      </c>
      <c r="Q124" s="55" t="s">
        <v>517</v>
      </c>
      <c r="R124" s="55" t="s">
        <v>516</v>
      </c>
      <c r="S124" s="46"/>
      <c r="T124" s="22" t="s">
        <v>1357</v>
      </c>
    </row>
    <row r="125" spans="2:20" ht="30" x14ac:dyDescent="0.25">
      <c r="B125" s="44">
        <v>2016</v>
      </c>
      <c r="C125" s="56" t="s">
        <v>1655</v>
      </c>
      <c r="D125" s="46" t="s">
        <v>1656</v>
      </c>
      <c r="E125" s="44" t="s">
        <v>1658</v>
      </c>
      <c r="F125" s="48" t="s">
        <v>1628</v>
      </c>
      <c r="G125" s="58" t="s">
        <v>1659</v>
      </c>
      <c r="H125" s="50">
        <v>761992</v>
      </c>
      <c r="I125" s="59" t="s">
        <v>269</v>
      </c>
      <c r="J125" s="59" t="s">
        <v>1041</v>
      </c>
      <c r="K125" s="44" t="s">
        <v>604</v>
      </c>
      <c r="L125" s="52">
        <v>8604923</v>
      </c>
      <c r="M125" s="52">
        <v>7685423</v>
      </c>
      <c r="N125" s="53">
        <f>Tabla1[[#This Row],[ecMaxContribution]]/Tabla1[[#This Row],[TOTAL BUDGET]]</f>
        <v>0.89314256501772304</v>
      </c>
      <c r="O125" s="44" t="s">
        <v>1660</v>
      </c>
      <c r="P125" s="60" t="s">
        <v>160</v>
      </c>
      <c r="Q125" s="44" t="s">
        <v>1661</v>
      </c>
      <c r="R125" s="44" t="s">
        <v>1662</v>
      </c>
      <c r="S125" s="115" t="s">
        <v>1657</v>
      </c>
      <c r="T125" s="50" t="s">
        <v>1678</v>
      </c>
    </row>
    <row r="126" spans="2:20" s="55" customFormat="1" ht="60" x14ac:dyDescent="0.25">
      <c r="B126" s="55">
        <v>2016</v>
      </c>
      <c r="C126" s="56" t="s">
        <v>130</v>
      </c>
      <c r="D126" s="46" t="s">
        <v>131</v>
      </c>
      <c r="E126" s="44" t="s">
        <v>273</v>
      </c>
      <c r="F126" s="57" t="s">
        <v>770</v>
      </c>
      <c r="G126" s="46" t="s">
        <v>239</v>
      </c>
      <c r="H126" s="69">
        <v>738296</v>
      </c>
      <c r="I126" s="59" t="s">
        <v>272</v>
      </c>
      <c r="J126" s="59" t="s">
        <v>271</v>
      </c>
      <c r="K126" s="55" t="s">
        <v>244</v>
      </c>
      <c r="L126" s="70">
        <v>3160166.25</v>
      </c>
      <c r="M126" s="70">
        <v>2212116.38</v>
      </c>
      <c r="N126" s="71">
        <f>Tabla1[[#This Row],[ecMaxContribution]]/Tabla1[[#This Row],[TOTAL BUDGET]]</f>
        <v>0.70000000158219522</v>
      </c>
      <c r="O126" s="55" t="s">
        <v>128</v>
      </c>
      <c r="P126" s="72" t="s">
        <v>129</v>
      </c>
      <c r="S126" s="46"/>
    </row>
    <row r="127" spans="2:20" s="55" customFormat="1" ht="38.25" x14ac:dyDescent="0.25">
      <c r="B127" s="55">
        <v>2016</v>
      </c>
      <c r="C127" s="76" t="s">
        <v>933</v>
      </c>
      <c r="D127" s="77" t="s">
        <v>935</v>
      </c>
      <c r="E127" s="85" t="s">
        <v>936</v>
      </c>
      <c r="F127" s="57" t="s">
        <v>752</v>
      </c>
      <c r="G127" s="77" t="s">
        <v>934</v>
      </c>
      <c r="H127" s="69">
        <v>723274</v>
      </c>
      <c r="I127" s="79" t="s">
        <v>642</v>
      </c>
      <c r="J127" s="79" t="s">
        <v>641</v>
      </c>
      <c r="K127" s="78" t="s">
        <v>604</v>
      </c>
      <c r="L127" s="80">
        <v>3994318.75</v>
      </c>
      <c r="M127" s="80">
        <v>3994318.75</v>
      </c>
      <c r="N127" s="75">
        <f>Tabla1[[#This Row],[ecMaxContribution]]/Tabla1[[#This Row],[TOTAL BUDGET]]</f>
        <v>1</v>
      </c>
      <c r="O127" s="78" t="s">
        <v>937</v>
      </c>
      <c r="P127" s="81" t="s">
        <v>198</v>
      </c>
      <c r="Q127" s="78" t="s">
        <v>938</v>
      </c>
      <c r="R127" s="78" t="s">
        <v>939</v>
      </c>
      <c r="S127" s="108" t="s">
        <v>1212</v>
      </c>
      <c r="T127" s="22" t="s">
        <v>1364</v>
      </c>
    </row>
    <row r="128" spans="2:20" s="55" customFormat="1" ht="75" x14ac:dyDescent="0.25">
      <c r="B128" s="55">
        <v>2016</v>
      </c>
      <c r="C128" s="73" t="s">
        <v>951</v>
      </c>
      <c r="D128" s="46" t="s">
        <v>953</v>
      </c>
      <c r="E128" s="44" t="s">
        <v>954</v>
      </c>
      <c r="F128" s="48" t="s">
        <v>1215</v>
      </c>
      <c r="G128" s="46" t="s">
        <v>952</v>
      </c>
      <c r="H128" s="69">
        <v>723826</v>
      </c>
      <c r="I128" s="74" t="s">
        <v>272</v>
      </c>
      <c r="J128" s="74" t="s">
        <v>258</v>
      </c>
      <c r="K128" s="55" t="s">
        <v>604</v>
      </c>
      <c r="L128" s="70">
        <v>3995905</v>
      </c>
      <c r="M128" s="70">
        <v>3995905</v>
      </c>
      <c r="N128" s="75">
        <f>Tabla1[[#This Row],[ecMaxContribution]]/Tabla1[[#This Row],[TOTAL BUDGET]]</f>
        <v>1</v>
      </c>
      <c r="O128" s="55" t="s">
        <v>955</v>
      </c>
      <c r="P128" s="72" t="s">
        <v>308</v>
      </c>
      <c r="Q128" s="55" t="s">
        <v>956</v>
      </c>
      <c r="R128" s="55" t="s">
        <v>489</v>
      </c>
      <c r="S128" s="108" t="s">
        <v>1174</v>
      </c>
      <c r="T128" s="82" t="s">
        <v>1353</v>
      </c>
    </row>
    <row r="129" spans="1:24" s="55" customFormat="1" x14ac:dyDescent="0.25">
      <c r="B129" s="55">
        <v>2016</v>
      </c>
      <c r="C129" s="56" t="s">
        <v>6</v>
      </c>
      <c r="D129" s="46" t="s">
        <v>550</v>
      </c>
      <c r="E129" s="44" t="s">
        <v>549</v>
      </c>
      <c r="F129" s="48" t="s">
        <v>862</v>
      </c>
      <c r="G129" s="46" t="s">
        <v>544</v>
      </c>
      <c r="H129" s="69">
        <v>730668</v>
      </c>
      <c r="I129" s="59" t="s">
        <v>450</v>
      </c>
      <c r="J129" s="59" t="s">
        <v>548</v>
      </c>
      <c r="K129" s="55" t="s">
        <v>294</v>
      </c>
      <c r="L129" s="70">
        <v>28855184.050000001</v>
      </c>
      <c r="M129" s="70">
        <v>12823244.039999999</v>
      </c>
      <c r="N129" s="71">
        <f>Tabla1[[#This Row],[ecMaxContribution]]/Tabla1[[#This Row],[TOTAL BUDGET]]</f>
        <v>0.4444000086008808</v>
      </c>
      <c r="O129" s="55" t="s">
        <v>547</v>
      </c>
      <c r="P129" s="72" t="s">
        <v>308</v>
      </c>
      <c r="Q129" s="55" t="s">
        <v>546</v>
      </c>
      <c r="R129" s="55" t="s">
        <v>545</v>
      </c>
      <c r="S129" s="46"/>
      <c r="T129" s="22" t="s">
        <v>1358</v>
      </c>
    </row>
    <row r="130" spans="1:24" s="55" customFormat="1" ht="45" x14ac:dyDescent="0.25">
      <c r="B130" s="55">
        <v>2016</v>
      </c>
      <c r="C130" s="56" t="s">
        <v>180</v>
      </c>
      <c r="D130" s="46" t="s">
        <v>181</v>
      </c>
      <c r="E130" s="44" t="s">
        <v>279</v>
      </c>
      <c r="F130" s="48" t="s">
        <v>770</v>
      </c>
      <c r="G130" s="46" t="s">
        <v>239</v>
      </c>
      <c r="H130" s="69">
        <v>734404</v>
      </c>
      <c r="I130" s="59" t="s">
        <v>278</v>
      </c>
      <c r="J130" s="59" t="s">
        <v>277</v>
      </c>
      <c r="K130" s="55" t="s">
        <v>240</v>
      </c>
      <c r="L130" s="70">
        <v>71429</v>
      </c>
      <c r="M130" s="70">
        <v>50000</v>
      </c>
      <c r="N130" s="71">
        <f>Tabla1[[#This Row],[ecMaxContribution]]/Tabla1[[#This Row],[TOTAL BUDGET]]</f>
        <v>0.6999958000251999</v>
      </c>
      <c r="O130" s="55" t="s">
        <v>179</v>
      </c>
      <c r="P130" s="72" t="s">
        <v>125</v>
      </c>
      <c r="S130" s="108" t="s">
        <v>1176</v>
      </c>
    </row>
    <row r="131" spans="1:24" s="55" customFormat="1" ht="30" x14ac:dyDescent="0.25">
      <c r="B131" s="55">
        <v>2016</v>
      </c>
      <c r="C131" s="73" t="s">
        <v>1021</v>
      </c>
      <c r="D131" s="46" t="s">
        <v>1022</v>
      </c>
      <c r="E131" s="44" t="s">
        <v>1024</v>
      </c>
      <c r="F131" s="57" t="s">
        <v>770</v>
      </c>
      <c r="G131" s="46" t="s">
        <v>239</v>
      </c>
      <c r="H131" s="69">
        <v>735796</v>
      </c>
      <c r="I131" s="74" t="s">
        <v>278</v>
      </c>
      <c r="J131" s="74" t="s">
        <v>1023</v>
      </c>
      <c r="K131" s="55" t="s">
        <v>240</v>
      </c>
      <c r="L131" s="70">
        <v>71429</v>
      </c>
      <c r="M131" s="70">
        <v>50000</v>
      </c>
      <c r="N131" s="75">
        <f>Tabla1[[#This Row],[ecMaxContribution]]/Tabla1[[#This Row],[TOTAL BUDGET]]</f>
        <v>0.6999958000251999</v>
      </c>
      <c r="O131" s="55" t="s">
        <v>1025</v>
      </c>
      <c r="P131" s="72" t="s">
        <v>209</v>
      </c>
      <c r="S131" s="108" t="s">
        <v>1177</v>
      </c>
    </row>
    <row r="132" spans="1:24" s="55" customFormat="1" ht="90" x14ac:dyDescent="0.25">
      <c r="B132" s="55">
        <v>2016</v>
      </c>
      <c r="C132" s="56" t="s">
        <v>74</v>
      </c>
      <c r="D132" s="46" t="s">
        <v>811</v>
      </c>
      <c r="E132" s="44" t="s">
        <v>812</v>
      </c>
      <c r="F132" s="57" t="s">
        <v>752</v>
      </c>
      <c r="G132" s="46" t="s">
        <v>75</v>
      </c>
      <c r="H132" s="69">
        <v>723254</v>
      </c>
      <c r="I132" s="59" t="s">
        <v>642</v>
      </c>
      <c r="J132" s="59" t="s">
        <v>641</v>
      </c>
      <c r="K132" s="55" t="s">
        <v>604</v>
      </c>
      <c r="L132" s="70">
        <v>2997000</v>
      </c>
      <c r="M132" s="70">
        <v>2997000</v>
      </c>
      <c r="N132" s="71">
        <f>Tabla1[[#This Row],[ecMaxContribution]]/Tabla1[[#This Row],[TOTAL BUDGET]]</f>
        <v>1</v>
      </c>
      <c r="O132" s="55" t="s">
        <v>102</v>
      </c>
      <c r="P132" s="72" t="s">
        <v>103</v>
      </c>
      <c r="Q132" s="55" t="s">
        <v>813</v>
      </c>
      <c r="R132" s="55" t="s">
        <v>814</v>
      </c>
      <c r="S132" s="108" t="s">
        <v>1209</v>
      </c>
    </row>
    <row r="133" spans="1:24" s="55" customFormat="1" ht="30" x14ac:dyDescent="0.25">
      <c r="B133" s="55">
        <v>2016</v>
      </c>
      <c r="C133" s="56" t="s">
        <v>408</v>
      </c>
      <c r="D133" s="46" t="s">
        <v>407</v>
      </c>
      <c r="E133" s="44" t="s">
        <v>406</v>
      </c>
      <c r="F133" s="48" t="s">
        <v>863</v>
      </c>
      <c r="G133" s="46" t="s">
        <v>402</v>
      </c>
      <c r="H133" s="69">
        <v>730830</v>
      </c>
      <c r="I133" s="59" t="s">
        <v>272</v>
      </c>
      <c r="J133" s="59" t="s">
        <v>271</v>
      </c>
      <c r="K133" s="55" t="s">
        <v>294</v>
      </c>
      <c r="L133" s="70">
        <v>6681211.25</v>
      </c>
      <c r="M133" s="70">
        <v>6681211.25</v>
      </c>
      <c r="N133" s="71">
        <f>Tabla1[[#This Row],[ecMaxContribution]]/Tabla1[[#This Row],[TOTAL BUDGET]]</f>
        <v>1</v>
      </c>
      <c r="O133" s="55" t="s">
        <v>405</v>
      </c>
      <c r="P133" s="72" t="s">
        <v>129</v>
      </c>
      <c r="Q133" s="55" t="s">
        <v>404</v>
      </c>
      <c r="R133" s="55" t="s">
        <v>403</v>
      </c>
      <c r="S133" s="108" t="s">
        <v>1303</v>
      </c>
      <c r="T133" s="22" t="s">
        <v>1360</v>
      </c>
    </row>
    <row r="134" spans="1:24" s="55" customFormat="1" ht="90" x14ac:dyDescent="0.25">
      <c r="B134" s="55">
        <v>2016</v>
      </c>
      <c r="C134" s="56" t="s">
        <v>76</v>
      </c>
      <c r="D134" s="46" t="s">
        <v>644</v>
      </c>
      <c r="E134" s="44" t="s">
        <v>643</v>
      </c>
      <c r="F134" s="48" t="s">
        <v>752</v>
      </c>
      <c r="G134" s="40" t="s">
        <v>75</v>
      </c>
      <c r="H134" s="69">
        <v>723205</v>
      </c>
      <c r="I134" s="59" t="s">
        <v>642</v>
      </c>
      <c r="J134" s="59" t="s">
        <v>641</v>
      </c>
      <c r="K134" s="55" t="s">
        <v>604</v>
      </c>
      <c r="L134" s="70">
        <v>4888927</v>
      </c>
      <c r="M134" s="70">
        <v>4888927</v>
      </c>
      <c r="N134" s="71">
        <f>Tabla1[[#This Row],[ecMaxContribution]]/Tabla1[[#This Row],[TOTAL BUDGET]]</f>
        <v>1</v>
      </c>
      <c r="O134" s="55" t="s">
        <v>309</v>
      </c>
      <c r="P134" s="72" t="s">
        <v>308</v>
      </c>
      <c r="Q134" s="55" t="s">
        <v>640</v>
      </c>
      <c r="R134" s="55" t="s">
        <v>639</v>
      </c>
      <c r="S134" s="108" t="s">
        <v>1210</v>
      </c>
      <c r="T134" s="22" t="s">
        <v>1334</v>
      </c>
    </row>
    <row r="135" spans="1:24" s="55" customFormat="1" ht="30" x14ac:dyDescent="0.25">
      <c r="B135" s="55">
        <v>2016</v>
      </c>
      <c r="C135" s="56" t="s">
        <v>365</v>
      </c>
      <c r="D135" s="46" t="s">
        <v>364</v>
      </c>
      <c r="E135" s="44" t="s">
        <v>363</v>
      </c>
      <c r="F135" s="48" t="s">
        <v>863</v>
      </c>
      <c r="G135" s="46" t="s">
        <v>360</v>
      </c>
      <c r="H135" s="69">
        <v>730849</v>
      </c>
      <c r="I135" s="59" t="s">
        <v>296</v>
      </c>
      <c r="J135" s="59" t="s">
        <v>255</v>
      </c>
      <c r="K135" s="55" t="s">
        <v>294</v>
      </c>
      <c r="L135" s="70">
        <v>4999771.25</v>
      </c>
      <c r="M135" s="70">
        <v>4999771.25</v>
      </c>
      <c r="N135" s="71">
        <f>Tabla1[[#This Row],[ecMaxContribution]]/Tabla1[[#This Row],[TOTAL BUDGET]]</f>
        <v>1</v>
      </c>
      <c r="O135" s="55" t="s">
        <v>226</v>
      </c>
      <c r="P135" s="72" t="s">
        <v>119</v>
      </c>
      <c r="Q135" s="55" t="s">
        <v>362</v>
      </c>
      <c r="R135" s="55" t="s">
        <v>361</v>
      </c>
      <c r="S135" s="108" t="s">
        <v>1321</v>
      </c>
      <c r="T135" s="22" t="s">
        <v>1336</v>
      </c>
    </row>
    <row r="136" spans="1:24" s="55" customFormat="1" ht="45" x14ac:dyDescent="0.25">
      <c r="B136" s="55">
        <v>2016</v>
      </c>
      <c r="C136" s="73" t="s">
        <v>957</v>
      </c>
      <c r="D136" s="46" t="s">
        <v>959</v>
      </c>
      <c r="E136" s="44" t="s">
        <v>961</v>
      </c>
      <c r="F136" s="48" t="s">
        <v>752</v>
      </c>
      <c r="G136" s="46" t="s">
        <v>958</v>
      </c>
      <c r="H136" s="69">
        <v>724112</v>
      </c>
      <c r="I136" s="74" t="s">
        <v>272</v>
      </c>
      <c r="J136" s="74" t="s">
        <v>960</v>
      </c>
      <c r="K136" s="55" t="s">
        <v>597</v>
      </c>
      <c r="L136" s="70">
        <v>1497841.25</v>
      </c>
      <c r="M136" s="70">
        <v>1497841.25</v>
      </c>
      <c r="N136" s="75">
        <f>Tabla1[[#This Row],[ecMaxContribution]]/Tabla1[[#This Row],[TOTAL BUDGET]]</f>
        <v>1</v>
      </c>
      <c r="O136" s="55" t="s">
        <v>962</v>
      </c>
      <c r="P136" s="72" t="s">
        <v>160</v>
      </c>
      <c r="Q136" s="55" t="s">
        <v>963</v>
      </c>
      <c r="R136" s="55" t="s">
        <v>964</v>
      </c>
      <c r="S136" s="108" t="s">
        <v>1208</v>
      </c>
    </row>
    <row r="137" spans="1:24" s="55" customFormat="1" ht="30" x14ac:dyDescent="0.25">
      <c r="B137" s="44">
        <v>2016</v>
      </c>
      <c r="C137" s="45" t="s">
        <v>1483</v>
      </c>
      <c r="D137" s="46" t="s">
        <v>1485</v>
      </c>
      <c r="E137" s="47" t="s">
        <v>1487</v>
      </c>
      <c r="F137" s="57" t="s">
        <v>1121</v>
      </c>
      <c r="G137" s="49" t="s">
        <v>1484</v>
      </c>
      <c r="H137" s="50">
        <v>737422</v>
      </c>
      <c r="I137" s="51" t="s">
        <v>642</v>
      </c>
      <c r="J137" s="51" t="s">
        <v>1486</v>
      </c>
      <c r="K137" s="44" t="s">
        <v>922</v>
      </c>
      <c r="L137" s="52">
        <v>39090240.689999998</v>
      </c>
      <c r="M137" s="52">
        <v>10228217.01</v>
      </c>
      <c r="N137" s="53">
        <f>Tabla1[[#This Row],[ecMaxContribution]]/Tabla1[[#This Row],[TOTAL BUDGET]]</f>
        <v>0.26165653701427749</v>
      </c>
      <c r="O137" s="47" t="s">
        <v>879</v>
      </c>
      <c r="P137" s="54" t="s">
        <v>129</v>
      </c>
      <c r="Q137" s="47" t="s">
        <v>1488</v>
      </c>
      <c r="R137" s="47" t="s">
        <v>1489</v>
      </c>
      <c r="S137" s="106" t="s">
        <v>1645</v>
      </c>
      <c r="T137" s="50" t="s">
        <v>1644</v>
      </c>
    </row>
    <row r="138" spans="1:24" s="55" customFormat="1" ht="75" x14ac:dyDescent="0.25">
      <c r="B138" s="55">
        <v>2016</v>
      </c>
      <c r="C138" s="56" t="s">
        <v>612</v>
      </c>
      <c r="D138" s="46" t="s">
        <v>611</v>
      </c>
      <c r="E138" s="55" t="s">
        <v>610</v>
      </c>
      <c r="F138" s="57" t="s">
        <v>752</v>
      </c>
      <c r="G138" s="40" t="s">
        <v>78</v>
      </c>
      <c r="H138" s="69">
        <v>723989</v>
      </c>
      <c r="I138" s="59" t="s">
        <v>272</v>
      </c>
      <c r="J138" s="59" t="s">
        <v>258</v>
      </c>
      <c r="K138" s="55" t="s">
        <v>604</v>
      </c>
      <c r="L138" s="70">
        <v>2991672.2</v>
      </c>
      <c r="M138" s="70">
        <v>2991672.2</v>
      </c>
      <c r="N138" s="71">
        <f>Tabla1[[#This Row],[ecMaxContribution]]/Tabla1[[#This Row],[TOTAL BUDGET]]</f>
        <v>1</v>
      </c>
      <c r="O138" s="55" t="s">
        <v>609</v>
      </c>
      <c r="P138" s="72" t="s">
        <v>198</v>
      </c>
      <c r="Q138" s="55" t="s">
        <v>608</v>
      </c>
      <c r="R138" s="55" t="s">
        <v>607</v>
      </c>
      <c r="S138" s="108" t="s">
        <v>1211</v>
      </c>
      <c r="T138" s="22" t="s">
        <v>1365</v>
      </c>
    </row>
    <row r="139" spans="1:24" s="55" customFormat="1" x14ac:dyDescent="0.25">
      <c r="B139" s="55">
        <v>2016</v>
      </c>
      <c r="C139" s="56" t="s">
        <v>207</v>
      </c>
      <c r="D139" s="46" t="s">
        <v>208</v>
      </c>
      <c r="E139" s="44" t="s">
        <v>286</v>
      </c>
      <c r="F139" s="57" t="s">
        <v>770</v>
      </c>
      <c r="G139" s="46" t="s">
        <v>239</v>
      </c>
      <c r="H139" s="69">
        <v>763308</v>
      </c>
      <c r="I139" s="59" t="s">
        <v>285</v>
      </c>
      <c r="J139" s="59" t="s">
        <v>284</v>
      </c>
      <c r="K139" s="55" t="s">
        <v>240</v>
      </c>
      <c r="L139" s="70">
        <v>71429</v>
      </c>
      <c r="M139" s="70">
        <v>50000</v>
      </c>
      <c r="N139" s="71">
        <f>Tabla1[[#This Row],[ecMaxContribution]]/Tabla1[[#This Row],[TOTAL BUDGET]]</f>
        <v>0.6999958000251999</v>
      </c>
      <c r="O139" s="55" t="s">
        <v>283</v>
      </c>
      <c r="P139" s="72" t="s">
        <v>107</v>
      </c>
      <c r="S139" s="46"/>
    </row>
    <row r="140" spans="1:24" s="55" customFormat="1" ht="30" x14ac:dyDescent="0.25">
      <c r="A140" s="78"/>
      <c r="B140" s="55">
        <v>2016</v>
      </c>
      <c r="C140" s="56" t="s">
        <v>90</v>
      </c>
      <c r="D140" s="46" t="s">
        <v>92</v>
      </c>
      <c r="E140" s="44" t="s">
        <v>584</v>
      </c>
      <c r="F140" s="57" t="s">
        <v>771</v>
      </c>
      <c r="G140" s="46" t="s">
        <v>91</v>
      </c>
      <c r="H140" s="69">
        <v>721798</v>
      </c>
      <c r="I140" s="59" t="s">
        <v>281</v>
      </c>
      <c r="J140" s="59" t="s">
        <v>583</v>
      </c>
      <c r="K140" s="55" t="s">
        <v>582</v>
      </c>
      <c r="L140" s="70">
        <v>794224.8</v>
      </c>
      <c r="M140" s="70">
        <v>794224.8</v>
      </c>
      <c r="N140" s="71">
        <f>Tabla1[[#This Row],[ecMaxContribution]]/Tabla1[[#This Row],[TOTAL BUDGET]]</f>
        <v>1</v>
      </c>
      <c r="O140" s="55" t="s">
        <v>581</v>
      </c>
      <c r="P140" s="72" t="s">
        <v>125</v>
      </c>
      <c r="Q140" s="55" t="s">
        <v>580</v>
      </c>
      <c r="R140" s="55" t="s">
        <v>579</v>
      </c>
      <c r="S140" s="108" t="s">
        <v>1162</v>
      </c>
      <c r="U140" s="78"/>
      <c r="V140" s="78"/>
      <c r="W140" s="78"/>
      <c r="X140" s="78"/>
    </row>
    <row r="141" spans="1:24" s="55" customFormat="1" ht="15" customHeight="1" x14ac:dyDescent="0.25">
      <c r="A141" s="78"/>
      <c r="B141" s="55">
        <v>2016</v>
      </c>
      <c r="C141" s="73" t="s">
        <v>1029</v>
      </c>
      <c r="D141" s="46" t="s">
        <v>1030</v>
      </c>
      <c r="E141" s="55" t="s">
        <v>1031</v>
      </c>
      <c r="F141" s="57" t="s">
        <v>771</v>
      </c>
      <c r="G141" s="46" t="s">
        <v>91</v>
      </c>
      <c r="H141" s="69">
        <v>721493</v>
      </c>
      <c r="I141" s="74" t="s">
        <v>275</v>
      </c>
      <c r="J141" s="74" t="s">
        <v>588</v>
      </c>
      <c r="K141" s="55" t="s">
        <v>929</v>
      </c>
      <c r="L141" s="70">
        <v>3990940.92</v>
      </c>
      <c r="M141" s="70">
        <v>3990940.92</v>
      </c>
      <c r="N141" s="75">
        <f>Tabla1[[#This Row],[ecMaxContribution]]/Tabla1[[#This Row],[TOTAL BUDGET]]</f>
        <v>1</v>
      </c>
      <c r="O141" s="55" t="s">
        <v>880</v>
      </c>
      <c r="P141" s="72" t="s">
        <v>119</v>
      </c>
      <c r="Q141" s="55" t="s">
        <v>1032</v>
      </c>
      <c r="R141" s="55" t="s">
        <v>1033</v>
      </c>
      <c r="S141" s="108" t="s">
        <v>1164</v>
      </c>
      <c r="T141" s="23" t="s">
        <v>1352</v>
      </c>
      <c r="U141" s="78"/>
      <c r="V141" s="78"/>
      <c r="W141" s="78"/>
      <c r="X141" s="78"/>
    </row>
    <row r="142" spans="1:24" s="55" customFormat="1" ht="30" x14ac:dyDescent="0.25">
      <c r="B142" s="55">
        <v>2016</v>
      </c>
      <c r="C142" s="56" t="s">
        <v>11</v>
      </c>
      <c r="D142" s="46" t="s">
        <v>325</v>
      </c>
      <c r="E142" s="44" t="s">
        <v>324</v>
      </c>
      <c r="F142" s="57" t="s">
        <v>863</v>
      </c>
      <c r="G142" s="46" t="s">
        <v>320</v>
      </c>
      <c r="H142" s="69">
        <v>730842</v>
      </c>
      <c r="I142" s="59" t="s">
        <v>296</v>
      </c>
      <c r="J142" s="59" t="s">
        <v>323</v>
      </c>
      <c r="K142" s="55" t="s">
        <v>294</v>
      </c>
      <c r="L142" s="70">
        <v>1000000</v>
      </c>
      <c r="M142" s="70">
        <v>1000000</v>
      </c>
      <c r="N142" s="71">
        <f>Tabla1[[#This Row],[ecMaxContribution]]/Tabla1[[#This Row],[TOTAL BUDGET]]</f>
        <v>1</v>
      </c>
      <c r="O142" s="55" t="s">
        <v>302</v>
      </c>
      <c r="P142" s="72" t="s">
        <v>198</v>
      </c>
      <c r="Q142" s="55" t="s">
        <v>322</v>
      </c>
      <c r="R142" s="55" t="s">
        <v>321</v>
      </c>
      <c r="S142" s="108" t="s">
        <v>1320</v>
      </c>
    </row>
    <row r="143" spans="1:24" s="55" customFormat="1" x14ac:dyDescent="0.25">
      <c r="B143" s="55">
        <v>2016</v>
      </c>
      <c r="C143" s="73" t="s">
        <v>1026</v>
      </c>
      <c r="D143" s="46" t="s">
        <v>1026</v>
      </c>
      <c r="E143" s="44" t="s">
        <v>1027</v>
      </c>
      <c r="F143" s="57" t="s">
        <v>770</v>
      </c>
      <c r="G143" s="46" t="s">
        <v>910</v>
      </c>
      <c r="H143" s="69">
        <v>729775</v>
      </c>
      <c r="I143" s="74" t="s">
        <v>242</v>
      </c>
      <c r="J143" s="74" t="s">
        <v>241</v>
      </c>
      <c r="K143" s="55" t="s">
        <v>240</v>
      </c>
      <c r="L143" s="70">
        <v>71429</v>
      </c>
      <c r="M143" s="70">
        <v>50000</v>
      </c>
      <c r="N143" s="75">
        <f>Tabla1[[#This Row],[ecMaxContribution]]/Tabla1[[#This Row],[TOTAL BUDGET]]</f>
        <v>0.6999958000251999</v>
      </c>
      <c r="O143" s="55" t="s">
        <v>1028</v>
      </c>
      <c r="P143" s="72" t="s">
        <v>107</v>
      </c>
      <c r="S143" s="46"/>
    </row>
    <row r="144" spans="1:24" ht="45" x14ac:dyDescent="0.25">
      <c r="B144" s="55">
        <v>2016</v>
      </c>
      <c r="C144" s="73" t="s">
        <v>1047</v>
      </c>
      <c r="D144" s="46" t="s">
        <v>1048</v>
      </c>
      <c r="E144" s="55" t="s">
        <v>1049</v>
      </c>
      <c r="F144" s="57" t="s">
        <v>771</v>
      </c>
      <c r="G144" s="46" t="s">
        <v>585</v>
      </c>
      <c r="H144" s="69">
        <v>746298</v>
      </c>
      <c r="I144" s="74" t="s">
        <v>331</v>
      </c>
      <c r="J144" s="74" t="s">
        <v>345</v>
      </c>
      <c r="K144" s="55" t="s">
        <v>587</v>
      </c>
      <c r="L144" s="70">
        <v>183454.8</v>
      </c>
      <c r="M144" s="70">
        <v>183454.8</v>
      </c>
      <c r="N144" s="75">
        <f>Tabla1[[#This Row],[ecMaxContribution]]/Tabla1[[#This Row],[TOTAL BUDGET]]</f>
        <v>1</v>
      </c>
      <c r="O144" s="55" t="s">
        <v>1050</v>
      </c>
      <c r="P144" s="72" t="s">
        <v>119</v>
      </c>
      <c r="Q144" s="55"/>
      <c r="R144" s="55"/>
      <c r="S144" s="46"/>
      <c r="T144" s="55"/>
    </row>
    <row r="145" spans="2:20" ht="30" x14ac:dyDescent="0.25">
      <c r="B145" s="55">
        <v>2016</v>
      </c>
      <c r="C145" s="56" t="s">
        <v>850</v>
      </c>
      <c r="D145" s="46" t="s">
        <v>101</v>
      </c>
      <c r="E145" s="44" t="s">
        <v>852</v>
      </c>
      <c r="F145" s="63" t="s">
        <v>861</v>
      </c>
      <c r="G145" s="46" t="s">
        <v>851</v>
      </c>
      <c r="H145" s="69">
        <v>731932</v>
      </c>
      <c r="I145" s="59" t="s">
        <v>281</v>
      </c>
      <c r="J145" s="59" t="s">
        <v>245</v>
      </c>
      <c r="K145" s="55" t="s">
        <v>725</v>
      </c>
      <c r="L145" s="70">
        <v>18703369.390000001</v>
      </c>
      <c r="M145" s="70">
        <v>14631935.449999999</v>
      </c>
      <c r="N145" s="71">
        <f>Tabla1[[#This Row],[ecMaxContribution]]/Tabla1[[#This Row],[TOTAL BUDGET]]</f>
        <v>0.78231548256878003</v>
      </c>
      <c r="O145" s="55" t="s">
        <v>491</v>
      </c>
      <c r="P145" s="72" t="s">
        <v>107</v>
      </c>
      <c r="Q145" s="55" t="s">
        <v>853</v>
      </c>
      <c r="R145" s="55" t="s">
        <v>854</v>
      </c>
      <c r="S145" s="108" t="s">
        <v>1172</v>
      </c>
      <c r="T145" s="82" t="s">
        <v>1354</v>
      </c>
    </row>
    <row r="146" spans="2:20" ht="45" x14ac:dyDescent="0.25">
      <c r="B146" s="55">
        <v>2016</v>
      </c>
      <c r="C146" s="73" t="s">
        <v>234</v>
      </c>
      <c r="D146" s="46" t="s">
        <v>235</v>
      </c>
      <c r="E146" s="55" t="s">
        <v>865</v>
      </c>
      <c r="F146" s="57" t="s">
        <v>768</v>
      </c>
      <c r="G146" s="46" t="s">
        <v>866</v>
      </c>
      <c r="H146" s="69">
        <v>730766</v>
      </c>
      <c r="I146" s="74" t="s">
        <v>281</v>
      </c>
      <c r="J146" s="74" t="s">
        <v>485</v>
      </c>
      <c r="K146" s="55" t="s">
        <v>725</v>
      </c>
      <c r="L146" s="70">
        <v>2703628.75</v>
      </c>
      <c r="M146" s="70">
        <v>2253155.5</v>
      </c>
      <c r="N146" s="71">
        <f>Tabla1[[#This Row],[ecMaxContribution]]/Tabla1[[#This Row],[TOTAL BUDGET]]</f>
        <v>0.83338198707940203</v>
      </c>
      <c r="O146" s="55" t="s">
        <v>867</v>
      </c>
      <c r="P146" s="72" t="s">
        <v>160</v>
      </c>
      <c r="Q146" s="55" t="s">
        <v>868</v>
      </c>
      <c r="R146" s="55" t="s">
        <v>869</v>
      </c>
      <c r="S146" s="114" t="s">
        <v>1169</v>
      </c>
      <c r="T146" s="55"/>
    </row>
    <row r="147" spans="2:20" ht="45" x14ac:dyDescent="0.25">
      <c r="B147" s="55">
        <v>2016</v>
      </c>
      <c r="C147" s="56" t="s">
        <v>1038</v>
      </c>
      <c r="D147" s="46" t="s">
        <v>1040</v>
      </c>
      <c r="E147" s="44" t="s">
        <v>1042</v>
      </c>
      <c r="F147" s="87" t="s">
        <v>1121</v>
      </c>
      <c r="G147" s="46" t="s">
        <v>1039</v>
      </c>
      <c r="H147" s="69">
        <v>737483</v>
      </c>
      <c r="I147" s="74" t="s">
        <v>269</v>
      </c>
      <c r="J147" s="74" t="s">
        <v>1041</v>
      </c>
      <c r="K147" s="55" t="s">
        <v>1043</v>
      </c>
      <c r="L147" s="70">
        <v>15013599.75</v>
      </c>
      <c r="M147" s="70">
        <v>4164282.82</v>
      </c>
      <c r="N147" s="75">
        <f>Tabla1[[#This Row],[ecMaxContribution]]/Tabla1[[#This Row],[TOTAL BUDGET]]</f>
        <v>0.27736737953201396</v>
      </c>
      <c r="O147" s="55" t="s">
        <v>1044</v>
      </c>
      <c r="P147" s="72" t="s">
        <v>125</v>
      </c>
      <c r="Q147" s="55" t="s">
        <v>1045</v>
      </c>
      <c r="R147" s="55" t="s">
        <v>1046</v>
      </c>
      <c r="S147" s="108" t="s">
        <v>1160</v>
      </c>
      <c r="T147" s="22" t="s">
        <v>1351</v>
      </c>
    </row>
    <row r="148" spans="2:20" ht="45" x14ac:dyDescent="0.25">
      <c r="B148" s="55">
        <v>2017</v>
      </c>
      <c r="C148" s="73" t="s">
        <v>1108</v>
      </c>
      <c r="D148" s="46" t="s">
        <v>1110</v>
      </c>
      <c r="E148" s="44" t="s">
        <v>1111</v>
      </c>
      <c r="F148" s="88" t="s">
        <v>1628</v>
      </c>
      <c r="G148" s="46" t="s">
        <v>1109</v>
      </c>
      <c r="H148" s="69">
        <v>762057</v>
      </c>
      <c r="I148" s="74" t="s">
        <v>269</v>
      </c>
      <c r="J148" s="74" t="s">
        <v>264</v>
      </c>
      <c r="K148" s="55" t="s">
        <v>604</v>
      </c>
      <c r="L148" s="70">
        <v>7997250</v>
      </c>
      <c r="M148" s="70">
        <v>7997250</v>
      </c>
      <c r="N148" s="75">
        <f>Tabla1[[#This Row],[ecMaxContribution]]/Tabla1[[#This Row],[TOTAL BUDGET]]</f>
        <v>1</v>
      </c>
      <c r="O148" s="55" t="s">
        <v>1112</v>
      </c>
      <c r="P148" s="72" t="s">
        <v>160</v>
      </c>
      <c r="Q148" s="55" t="s">
        <v>1113</v>
      </c>
      <c r="R148" s="55" t="s">
        <v>1114</v>
      </c>
      <c r="S148" s="112" t="s">
        <v>1158</v>
      </c>
      <c r="T148" s="22" t="s">
        <v>1368</v>
      </c>
    </row>
    <row r="149" spans="2:20" ht="45" x14ac:dyDescent="0.25">
      <c r="B149" s="55">
        <v>2017</v>
      </c>
      <c r="C149" s="56" t="s">
        <v>183</v>
      </c>
      <c r="D149" s="46" t="s">
        <v>184</v>
      </c>
      <c r="E149" s="55" t="s">
        <v>265</v>
      </c>
      <c r="F149" s="57" t="s">
        <v>770</v>
      </c>
      <c r="G149" s="46" t="s">
        <v>239</v>
      </c>
      <c r="H149" s="69">
        <v>783664</v>
      </c>
      <c r="I149" s="59" t="s">
        <v>262</v>
      </c>
      <c r="J149" s="59" t="s">
        <v>264</v>
      </c>
      <c r="K149" s="55" t="s">
        <v>244</v>
      </c>
      <c r="L149" s="70">
        <v>2155000</v>
      </c>
      <c r="M149" s="70">
        <v>1508500</v>
      </c>
      <c r="N149" s="71">
        <f>Tabla1[[#This Row],[ecMaxContribution]]/Tabla1[[#This Row],[TOTAL BUDGET]]</f>
        <v>0.7</v>
      </c>
      <c r="O149" s="55" t="s">
        <v>182</v>
      </c>
      <c r="P149" s="72" t="s">
        <v>160</v>
      </c>
      <c r="Q149" s="55"/>
      <c r="R149" s="55"/>
      <c r="S149" s="46"/>
      <c r="T149" s="55"/>
    </row>
    <row r="150" spans="2:20" ht="45" x14ac:dyDescent="0.25">
      <c r="B150" s="55">
        <v>2017</v>
      </c>
      <c r="C150" s="56" t="s">
        <v>389</v>
      </c>
      <c r="D150" s="46" t="s">
        <v>388</v>
      </c>
      <c r="E150" s="44" t="s">
        <v>387</v>
      </c>
      <c r="F150" s="58" t="s">
        <v>863</v>
      </c>
      <c r="G150" s="46" t="s">
        <v>384</v>
      </c>
      <c r="H150" s="69">
        <v>777561</v>
      </c>
      <c r="I150" s="59" t="s">
        <v>331</v>
      </c>
      <c r="J150" s="59" t="s">
        <v>345</v>
      </c>
      <c r="K150" s="55" t="s">
        <v>294</v>
      </c>
      <c r="L150" s="70">
        <v>1797307.5</v>
      </c>
      <c r="M150" s="70">
        <v>1797307.5</v>
      </c>
      <c r="N150" s="71">
        <f>Tabla1[[#This Row],[ecMaxContribution]]/Tabla1[[#This Row],[TOTAL BUDGET]]</f>
        <v>1</v>
      </c>
      <c r="O150" s="55" t="s">
        <v>369</v>
      </c>
      <c r="P150" s="72" t="s">
        <v>125</v>
      </c>
      <c r="Q150" s="55" t="s">
        <v>386</v>
      </c>
      <c r="R150" s="55" t="s">
        <v>385</v>
      </c>
      <c r="S150" s="108" t="s">
        <v>1312</v>
      </c>
      <c r="T150" s="82" t="s">
        <v>1373</v>
      </c>
    </row>
    <row r="151" spans="2:20" ht="30" x14ac:dyDescent="0.25">
      <c r="B151" s="55">
        <v>2017</v>
      </c>
      <c r="C151" s="56" t="s">
        <v>480</v>
      </c>
      <c r="D151" s="46" t="s">
        <v>479</v>
      </c>
      <c r="E151" s="44" t="s">
        <v>478</v>
      </c>
      <c r="F151" s="57" t="s">
        <v>862</v>
      </c>
      <c r="G151" s="46" t="s">
        <v>472</v>
      </c>
      <c r="H151" s="69">
        <v>777599</v>
      </c>
      <c r="I151" s="59" t="s">
        <v>331</v>
      </c>
      <c r="J151" s="59" t="s">
        <v>477</v>
      </c>
      <c r="K151" s="55" t="s">
        <v>476</v>
      </c>
      <c r="L151" s="70">
        <v>4039491.45</v>
      </c>
      <c r="M151" s="70">
        <v>1795150</v>
      </c>
      <c r="N151" s="71">
        <f>Tabla1[[#This Row],[ecMaxContribution]]/Tabla1[[#This Row],[TOTAL BUDGET]]</f>
        <v>0.44439999990592871</v>
      </c>
      <c r="O151" s="55" t="s">
        <v>475</v>
      </c>
      <c r="P151" s="72" t="s">
        <v>225</v>
      </c>
      <c r="Q151" s="55" t="s">
        <v>474</v>
      </c>
      <c r="R151" s="55" t="s">
        <v>473</v>
      </c>
      <c r="S151" s="63"/>
      <c r="T151" s="55"/>
    </row>
    <row r="152" spans="2:20" ht="30" x14ac:dyDescent="0.25">
      <c r="B152" s="55">
        <v>2017</v>
      </c>
      <c r="C152" s="56" t="s">
        <v>24</v>
      </c>
      <c r="D152" s="46" t="s">
        <v>493</v>
      </c>
      <c r="E152" s="44" t="s">
        <v>492</v>
      </c>
      <c r="F152" s="57" t="s">
        <v>862</v>
      </c>
      <c r="G152" s="46" t="s">
        <v>488</v>
      </c>
      <c r="H152" s="69">
        <v>777522</v>
      </c>
      <c r="I152" s="59" t="s">
        <v>331</v>
      </c>
      <c r="J152" s="59" t="s">
        <v>477</v>
      </c>
      <c r="K152" s="55" t="s">
        <v>476</v>
      </c>
      <c r="L152" s="70">
        <v>7906243</v>
      </c>
      <c r="M152" s="70">
        <v>3513534.52</v>
      </c>
      <c r="N152" s="71">
        <f>Tabla1[[#This Row],[ecMaxContribution]]/Tabla1[[#This Row],[TOTAL BUDGET]]</f>
        <v>0.44440001654388817</v>
      </c>
      <c r="O152" s="55" t="s">
        <v>491</v>
      </c>
      <c r="P152" s="72" t="s">
        <v>107</v>
      </c>
      <c r="Q152" s="55" t="s">
        <v>490</v>
      </c>
      <c r="R152" s="55" t="s">
        <v>489</v>
      </c>
      <c r="S152" s="63"/>
      <c r="T152" s="55"/>
    </row>
    <row r="153" spans="2:20" ht="45" x14ac:dyDescent="0.25">
      <c r="B153" s="55">
        <v>2017</v>
      </c>
      <c r="C153" s="73" t="s">
        <v>1070</v>
      </c>
      <c r="D153" s="46" t="s">
        <v>1072</v>
      </c>
      <c r="E153" s="44" t="s">
        <v>1074</v>
      </c>
      <c r="F153" s="57" t="s">
        <v>857</v>
      </c>
      <c r="G153" s="46" t="s">
        <v>1071</v>
      </c>
      <c r="H153" s="69">
        <v>786668</v>
      </c>
      <c r="I153" s="74" t="s">
        <v>1073</v>
      </c>
      <c r="J153" s="74" t="s">
        <v>588</v>
      </c>
      <c r="K153" s="55" t="s">
        <v>725</v>
      </c>
      <c r="L153" s="70">
        <v>5323407.5</v>
      </c>
      <c r="M153" s="70">
        <v>4134245</v>
      </c>
      <c r="N153" s="75">
        <f>Tabla1[[#This Row],[ecMaxContribution]]/Tabla1[[#This Row],[TOTAL BUDGET]]</f>
        <v>0.77661629322947756</v>
      </c>
      <c r="O153" s="55" t="s">
        <v>825</v>
      </c>
      <c r="P153" s="72" t="s">
        <v>107</v>
      </c>
      <c r="Q153" s="55" t="s">
        <v>1075</v>
      </c>
      <c r="R153" s="55" t="s">
        <v>1076</v>
      </c>
      <c r="S153" s="108" t="s">
        <v>1187</v>
      </c>
      <c r="T153" s="82" t="s">
        <v>1377</v>
      </c>
    </row>
    <row r="154" spans="2:20" ht="45" x14ac:dyDescent="0.25">
      <c r="B154" s="55">
        <v>2017</v>
      </c>
      <c r="C154" s="73" t="s">
        <v>1088</v>
      </c>
      <c r="D154" s="46" t="s">
        <v>1089</v>
      </c>
      <c r="E154" s="44" t="s">
        <v>1090</v>
      </c>
      <c r="F154" s="57" t="s">
        <v>770</v>
      </c>
      <c r="G154" s="46" t="s">
        <v>239</v>
      </c>
      <c r="H154" s="69">
        <v>774127</v>
      </c>
      <c r="I154" s="74" t="s">
        <v>269</v>
      </c>
      <c r="J154" s="74" t="s">
        <v>268</v>
      </c>
      <c r="K154" s="55" t="s">
        <v>240</v>
      </c>
      <c r="L154" s="70">
        <v>71429</v>
      </c>
      <c r="M154" s="70">
        <v>50000</v>
      </c>
      <c r="N154" s="75">
        <f>Tabla1[[#This Row],[ecMaxContribution]]/Tabla1[[#This Row],[TOTAL BUDGET]]</f>
        <v>0.6999958000251999</v>
      </c>
      <c r="O154" s="55" t="s">
        <v>1091</v>
      </c>
      <c r="P154" s="72" t="s">
        <v>125</v>
      </c>
      <c r="Q154" s="55"/>
      <c r="R154" s="55"/>
      <c r="S154" s="77"/>
      <c r="T154" s="55"/>
    </row>
    <row r="155" spans="2:20" ht="60" x14ac:dyDescent="0.25">
      <c r="B155" s="55">
        <v>2017</v>
      </c>
      <c r="C155" s="56" t="s">
        <v>164</v>
      </c>
      <c r="D155" s="46" t="s">
        <v>165</v>
      </c>
      <c r="E155" s="44" t="s">
        <v>266</v>
      </c>
      <c r="F155" s="57" t="s">
        <v>770</v>
      </c>
      <c r="G155" s="46" t="s">
        <v>239</v>
      </c>
      <c r="H155" s="69">
        <v>784802</v>
      </c>
      <c r="I155" s="59" t="s">
        <v>262</v>
      </c>
      <c r="J155" s="59" t="s">
        <v>264</v>
      </c>
      <c r="K155" s="55" t="s">
        <v>244</v>
      </c>
      <c r="L155" s="70">
        <v>1938093.75</v>
      </c>
      <c r="M155" s="70">
        <v>1356656.63</v>
      </c>
      <c r="N155" s="71">
        <f>Tabla1[[#This Row],[ecMaxContribution]]/Tabla1[[#This Row],[TOTAL BUDGET]]</f>
        <v>0.69999535884164521</v>
      </c>
      <c r="O155" s="55" t="s">
        <v>163</v>
      </c>
      <c r="P155" s="72" t="s">
        <v>107</v>
      </c>
      <c r="Q155" s="55"/>
      <c r="R155" s="55"/>
      <c r="S155" s="46"/>
      <c r="T155" s="55"/>
    </row>
    <row r="156" spans="2:20" ht="30" x14ac:dyDescent="0.25">
      <c r="B156" s="55">
        <v>2017</v>
      </c>
      <c r="C156" s="56" t="s">
        <v>110</v>
      </c>
      <c r="D156" s="46" t="s">
        <v>111</v>
      </c>
      <c r="E156" s="44" t="s">
        <v>257</v>
      </c>
      <c r="F156" s="57" t="s">
        <v>770</v>
      </c>
      <c r="G156" s="46" t="s">
        <v>239</v>
      </c>
      <c r="H156" s="69">
        <v>777902</v>
      </c>
      <c r="I156" s="59" t="s">
        <v>256</v>
      </c>
      <c r="J156" s="59" t="s">
        <v>255</v>
      </c>
      <c r="K156" s="55" t="s">
        <v>244</v>
      </c>
      <c r="L156" s="70">
        <v>1279337.5</v>
      </c>
      <c r="M156" s="70">
        <v>895536.25</v>
      </c>
      <c r="N156" s="71">
        <f>Tabla1[[#This Row],[ecMaxContribution]]/Tabla1[[#This Row],[TOTAL BUDGET]]</f>
        <v>0.7</v>
      </c>
      <c r="O156" s="55" t="s">
        <v>106</v>
      </c>
      <c r="P156" s="72" t="s">
        <v>107</v>
      </c>
      <c r="Q156" s="55"/>
      <c r="R156" s="55"/>
      <c r="S156" s="46"/>
      <c r="T156" s="55"/>
    </row>
    <row r="157" spans="2:20" ht="120" x14ac:dyDescent="0.25">
      <c r="B157" s="55">
        <v>2017</v>
      </c>
      <c r="C157" s="56" t="s">
        <v>83</v>
      </c>
      <c r="D157" s="46" t="s">
        <v>777</v>
      </c>
      <c r="E157" s="55" t="s">
        <v>779</v>
      </c>
      <c r="F157" s="89" t="s">
        <v>784</v>
      </c>
      <c r="G157" s="40" t="s">
        <v>84</v>
      </c>
      <c r="H157" s="69">
        <v>774392</v>
      </c>
      <c r="I157" s="59" t="s">
        <v>773</v>
      </c>
      <c r="J157" s="59" t="s">
        <v>778</v>
      </c>
      <c r="K157" s="55" t="s">
        <v>604</v>
      </c>
      <c r="L157" s="70">
        <v>3999102.5</v>
      </c>
      <c r="M157" s="70">
        <v>3999102.5</v>
      </c>
      <c r="N157" s="71">
        <f>Tabla1[[#This Row],[ecMaxContribution]]/Tabla1[[#This Row],[TOTAL BUDGET]]</f>
        <v>1</v>
      </c>
      <c r="O157" s="55" t="s">
        <v>780</v>
      </c>
      <c r="P157" s="72" t="s">
        <v>125</v>
      </c>
      <c r="Q157" s="55" t="s">
        <v>781</v>
      </c>
      <c r="R157" s="55" t="s">
        <v>782</v>
      </c>
      <c r="S157" s="108" t="s">
        <v>1188</v>
      </c>
      <c r="T157" s="82" t="s">
        <v>1378</v>
      </c>
    </row>
    <row r="158" spans="2:20" ht="30" x14ac:dyDescent="0.25">
      <c r="B158" s="55">
        <v>2017</v>
      </c>
      <c r="C158" s="56" t="s">
        <v>833</v>
      </c>
      <c r="D158" s="46" t="s">
        <v>835</v>
      </c>
      <c r="E158" s="55" t="s">
        <v>836</v>
      </c>
      <c r="F158" s="48" t="s">
        <v>1123</v>
      </c>
      <c r="G158" s="46" t="s">
        <v>834</v>
      </c>
      <c r="H158" s="69">
        <v>776039</v>
      </c>
      <c r="I158" s="59" t="s">
        <v>262</v>
      </c>
      <c r="J158" s="59" t="s">
        <v>264</v>
      </c>
      <c r="K158" s="55" t="s">
        <v>725</v>
      </c>
      <c r="L158" s="70">
        <v>3834911.25</v>
      </c>
      <c r="M158" s="70">
        <v>3107286.75</v>
      </c>
      <c r="N158" s="71">
        <f>Tabla1[[#This Row],[ecMaxContribution]]/Tabla1[[#This Row],[TOTAL BUDGET]]</f>
        <v>0.81026301456128869</v>
      </c>
      <c r="O158" s="55" t="s">
        <v>837</v>
      </c>
      <c r="P158" s="72" t="s">
        <v>125</v>
      </c>
      <c r="Q158" s="55" t="s">
        <v>838</v>
      </c>
      <c r="R158" s="55" t="s">
        <v>839</v>
      </c>
      <c r="S158" s="108" t="s">
        <v>1154</v>
      </c>
      <c r="T158" s="22" t="s">
        <v>1366</v>
      </c>
    </row>
    <row r="159" spans="2:20" ht="30" x14ac:dyDescent="0.25">
      <c r="B159" s="55">
        <v>2017</v>
      </c>
      <c r="C159" s="56" t="s">
        <v>26</v>
      </c>
      <c r="D159" s="46" t="s">
        <v>377</v>
      </c>
      <c r="E159" s="44" t="s">
        <v>376</v>
      </c>
      <c r="F159" s="48" t="s">
        <v>863</v>
      </c>
      <c r="G159" s="46" t="s">
        <v>372</v>
      </c>
      <c r="H159" s="69">
        <v>777576</v>
      </c>
      <c r="I159" s="59" t="s">
        <v>331</v>
      </c>
      <c r="J159" s="59" t="s">
        <v>375</v>
      </c>
      <c r="K159" s="55" t="s">
        <v>294</v>
      </c>
      <c r="L159" s="70">
        <v>1699998.75</v>
      </c>
      <c r="M159" s="70">
        <v>1699998.75</v>
      </c>
      <c r="N159" s="71">
        <f>Tabla1[[#This Row],[ecMaxContribution]]/Tabla1[[#This Row],[TOTAL BUDGET]]</f>
        <v>1</v>
      </c>
      <c r="O159" s="55" t="s">
        <v>302</v>
      </c>
      <c r="P159" s="72" t="s">
        <v>198</v>
      </c>
      <c r="Q159" s="55" t="s">
        <v>374</v>
      </c>
      <c r="R159" s="55" t="s">
        <v>373</v>
      </c>
      <c r="S159" s="46"/>
      <c r="T159" s="78"/>
    </row>
    <row r="160" spans="2:20" ht="30" x14ac:dyDescent="0.25">
      <c r="B160" s="55">
        <v>2017</v>
      </c>
      <c r="C160" s="56" t="s">
        <v>354</v>
      </c>
      <c r="D160" s="46" t="s">
        <v>353</v>
      </c>
      <c r="E160" s="44" t="s">
        <v>352</v>
      </c>
      <c r="F160" s="57" t="s">
        <v>863</v>
      </c>
      <c r="G160" s="46" t="s">
        <v>348</v>
      </c>
      <c r="H160" s="69">
        <v>777636</v>
      </c>
      <c r="I160" s="59" t="s">
        <v>331</v>
      </c>
      <c r="J160" s="59" t="s">
        <v>345</v>
      </c>
      <c r="K160" s="55" t="s">
        <v>294</v>
      </c>
      <c r="L160" s="70">
        <v>1199875</v>
      </c>
      <c r="M160" s="70">
        <v>1199875</v>
      </c>
      <c r="N160" s="71">
        <f>Tabla1[[#This Row],[ecMaxContribution]]/Tabla1[[#This Row],[TOTAL BUDGET]]</f>
        <v>1</v>
      </c>
      <c r="O160" s="55" t="s">
        <v>351</v>
      </c>
      <c r="P160" s="72" t="s">
        <v>125</v>
      </c>
      <c r="Q160" s="55" t="s">
        <v>350</v>
      </c>
      <c r="R160" s="55" t="s">
        <v>349</v>
      </c>
      <c r="S160" s="108" t="s">
        <v>1316</v>
      </c>
      <c r="T160" s="55"/>
    </row>
    <row r="161" spans="1:22" ht="30" x14ac:dyDescent="0.25">
      <c r="B161" s="78">
        <v>2017</v>
      </c>
      <c r="C161" s="45" t="s">
        <v>149</v>
      </c>
      <c r="D161" s="77" t="s">
        <v>151</v>
      </c>
      <c r="E161" s="85" t="s">
        <v>860</v>
      </c>
      <c r="F161" s="48" t="s">
        <v>770</v>
      </c>
      <c r="G161" s="77" t="s">
        <v>856</v>
      </c>
      <c r="H161" s="69">
        <v>767942</v>
      </c>
      <c r="I161" s="51" t="s">
        <v>259</v>
      </c>
      <c r="J161" s="51" t="s">
        <v>258</v>
      </c>
      <c r="K161" s="78" t="s">
        <v>244</v>
      </c>
      <c r="L161" s="80">
        <v>2370625</v>
      </c>
      <c r="M161" s="80">
        <v>1659437.5</v>
      </c>
      <c r="N161" s="86">
        <f>Tabla1[[#This Row],[ecMaxContribution]]/Tabla1[[#This Row],[TOTAL BUDGET]]</f>
        <v>0.7</v>
      </c>
      <c r="O161" s="78" t="s">
        <v>148</v>
      </c>
      <c r="P161" s="81" t="s">
        <v>125</v>
      </c>
      <c r="Q161" s="78"/>
      <c r="R161" s="78"/>
      <c r="S161" s="46" t="s">
        <v>1182</v>
      </c>
      <c r="T161" s="55"/>
    </row>
    <row r="162" spans="1:22" ht="30" x14ac:dyDescent="0.25">
      <c r="B162" s="55">
        <v>2017</v>
      </c>
      <c r="C162" s="73" t="s">
        <v>1077</v>
      </c>
      <c r="D162" s="46" t="s">
        <v>1079</v>
      </c>
      <c r="E162" s="44" t="s">
        <v>1081</v>
      </c>
      <c r="F162" s="48" t="s">
        <v>752</v>
      </c>
      <c r="G162" s="46" t="s">
        <v>1078</v>
      </c>
      <c r="H162" s="69">
        <v>769373</v>
      </c>
      <c r="I162" s="74" t="s">
        <v>1073</v>
      </c>
      <c r="J162" s="74" t="s">
        <v>1080</v>
      </c>
      <c r="K162" s="55" t="s">
        <v>604</v>
      </c>
      <c r="L162" s="70">
        <v>4995147.5</v>
      </c>
      <c r="M162" s="70">
        <v>4995147.5</v>
      </c>
      <c r="N162" s="75">
        <f>Tabla1[[#This Row],[ecMaxContribution]]/Tabla1[[#This Row],[TOTAL BUDGET]]</f>
        <v>1</v>
      </c>
      <c r="O162" s="55" t="s">
        <v>808</v>
      </c>
      <c r="P162" s="72" t="s">
        <v>107</v>
      </c>
      <c r="Q162" s="55" t="s">
        <v>1082</v>
      </c>
      <c r="R162" s="55" t="s">
        <v>1083</v>
      </c>
      <c r="S162" s="108" t="s">
        <v>1213</v>
      </c>
      <c r="T162" s="22" t="s">
        <v>1379</v>
      </c>
    </row>
    <row r="163" spans="1:22" ht="30" x14ac:dyDescent="0.25">
      <c r="B163" s="55">
        <v>2017</v>
      </c>
      <c r="C163" s="56" t="s">
        <v>465</v>
      </c>
      <c r="D163" s="46" t="s">
        <v>464</v>
      </c>
      <c r="E163" s="55" t="s">
        <v>463</v>
      </c>
      <c r="F163" s="48" t="s">
        <v>862</v>
      </c>
      <c r="G163" s="46" t="s">
        <v>459</v>
      </c>
      <c r="H163" s="69">
        <v>777402</v>
      </c>
      <c r="I163" s="59" t="s">
        <v>331</v>
      </c>
      <c r="J163" s="59" t="s">
        <v>330</v>
      </c>
      <c r="K163" s="55" t="s">
        <v>294</v>
      </c>
      <c r="L163" s="70">
        <v>9900990</v>
      </c>
      <c r="M163" s="70">
        <v>4400000</v>
      </c>
      <c r="N163" s="71">
        <f>Tabla1[[#This Row],[ecMaxContribution]]/Tabla1[[#This Row],[TOTAL BUDGET]]</f>
        <v>0.44440000444400002</v>
      </c>
      <c r="O163" s="55" t="s">
        <v>462</v>
      </c>
      <c r="P163" s="72" t="s">
        <v>209</v>
      </c>
      <c r="Q163" s="55" t="s">
        <v>461</v>
      </c>
      <c r="R163" s="55" t="s">
        <v>460</v>
      </c>
      <c r="S163" s="46"/>
      <c r="T163" s="82" t="s">
        <v>1370</v>
      </c>
    </row>
    <row r="164" spans="1:22" ht="45" x14ac:dyDescent="0.25">
      <c r="B164" s="55">
        <v>2017</v>
      </c>
      <c r="C164" s="56" t="s">
        <v>21</v>
      </c>
      <c r="D164" s="46" t="s">
        <v>566</v>
      </c>
      <c r="E164" s="44" t="s">
        <v>565</v>
      </c>
      <c r="F164" s="48" t="s">
        <v>862</v>
      </c>
      <c r="G164" s="46" t="s">
        <v>562</v>
      </c>
      <c r="H164" s="69">
        <v>777513</v>
      </c>
      <c r="I164" s="59" t="s">
        <v>331</v>
      </c>
      <c r="J164" s="59" t="s">
        <v>511</v>
      </c>
      <c r="K164" s="55" t="s">
        <v>294</v>
      </c>
      <c r="L164" s="70">
        <v>7096427.7999999998</v>
      </c>
      <c r="M164" s="70">
        <v>3153652.5</v>
      </c>
      <c r="N164" s="71">
        <f>Tabla1[[#This Row],[ecMaxContribution]]/Tabla1[[#This Row],[TOTAL BUDGET]]</f>
        <v>0.44439999798208335</v>
      </c>
      <c r="O164" s="55" t="s">
        <v>462</v>
      </c>
      <c r="P164" s="72" t="s">
        <v>209</v>
      </c>
      <c r="Q164" s="55" t="s">
        <v>564</v>
      </c>
      <c r="R164" s="55" t="s">
        <v>563</v>
      </c>
      <c r="S164" s="46"/>
      <c r="T164" s="55"/>
    </row>
    <row r="165" spans="1:22" ht="15" customHeight="1" x14ac:dyDescent="0.25">
      <c r="B165" s="55">
        <v>2017</v>
      </c>
      <c r="C165" s="56" t="s">
        <v>23</v>
      </c>
      <c r="D165" s="46" t="s">
        <v>359</v>
      </c>
      <c r="E165" s="44" t="s">
        <v>358</v>
      </c>
      <c r="F165" s="48" t="s">
        <v>863</v>
      </c>
      <c r="G165" s="46" t="s">
        <v>355</v>
      </c>
      <c r="H165" s="69">
        <v>777596</v>
      </c>
      <c r="I165" s="59" t="s">
        <v>331</v>
      </c>
      <c r="J165" s="59" t="s">
        <v>345</v>
      </c>
      <c r="K165" s="55" t="s">
        <v>294</v>
      </c>
      <c r="L165" s="70">
        <v>2195715</v>
      </c>
      <c r="M165" s="70">
        <v>2195715</v>
      </c>
      <c r="N165" s="71">
        <f>Tabla1[[#This Row],[ecMaxContribution]]/Tabla1[[#This Row],[TOTAL BUDGET]]</f>
        <v>1</v>
      </c>
      <c r="O165" s="55" t="s">
        <v>302</v>
      </c>
      <c r="P165" s="72" t="s">
        <v>198</v>
      </c>
      <c r="Q165" s="55" t="s">
        <v>357</v>
      </c>
      <c r="R165" s="55" t="s">
        <v>356</v>
      </c>
      <c r="S165" s="108" t="s">
        <v>1313</v>
      </c>
      <c r="T165" s="55" t="s">
        <v>1374</v>
      </c>
    </row>
    <row r="166" spans="1:22" ht="30" x14ac:dyDescent="0.25">
      <c r="A166" s="90"/>
      <c r="B166" s="55">
        <v>2017</v>
      </c>
      <c r="C166" s="56" t="s">
        <v>514</v>
      </c>
      <c r="D166" s="46" t="s">
        <v>513</v>
      </c>
      <c r="E166" s="44" t="s">
        <v>512</v>
      </c>
      <c r="F166" s="48" t="s">
        <v>862</v>
      </c>
      <c r="G166" s="46" t="s">
        <v>507</v>
      </c>
      <c r="H166" s="69">
        <v>777515</v>
      </c>
      <c r="I166" s="59" t="s">
        <v>331</v>
      </c>
      <c r="J166" s="59" t="s">
        <v>511</v>
      </c>
      <c r="K166" s="55" t="s">
        <v>294</v>
      </c>
      <c r="L166" s="70">
        <v>13439981.17</v>
      </c>
      <c r="M166" s="70">
        <v>5972727.0700000003</v>
      </c>
      <c r="N166" s="71">
        <f>Tabla1[[#This Row],[ecMaxContribution]]/Tabla1[[#This Row],[TOTAL BUDGET]]</f>
        <v>0.44439995818833428</v>
      </c>
      <c r="O166" s="55" t="s">
        <v>510</v>
      </c>
      <c r="P166" s="72" t="s">
        <v>119</v>
      </c>
      <c r="Q166" s="55" t="s">
        <v>509</v>
      </c>
      <c r="R166" s="55" t="s">
        <v>508</v>
      </c>
      <c r="S166" s="46"/>
      <c r="T166" s="22" t="s">
        <v>1372</v>
      </c>
      <c r="V166" s="90"/>
    </row>
    <row r="167" spans="1:22" ht="30" x14ac:dyDescent="0.25">
      <c r="A167" s="90"/>
      <c r="B167" s="55">
        <v>2017</v>
      </c>
      <c r="C167" s="56" t="s">
        <v>167</v>
      </c>
      <c r="D167" s="46" t="s">
        <v>168</v>
      </c>
      <c r="E167" s="55" t="s">
        <v>263</v>
      </c>
      <c r="F167" s="48" t="s">
        <v>770</v>
      </c>
      <c r="G167" s="46" t="s">
        <v>239</v>
      </c>
      <c r="H167" s="69">
        <v>790320</v>
      </c>
      <c r="I167" s="59" t="s">
        <v>262</v>
      </c>
      <c r="J167" s="59" t="s">
        <v>261</v>
      </c>
      <c r="K167" s="55" t="s">
        <v>240</v>
      </c>
      <c r="L167" s="70">
        <v>71429</v>
      </c>
      <c r="M167" s="70">
        <v>50000</v>
      </c>
      <c r="N167" s="71">
        <f>Tabla1[[#This Row],[ecMaxContribution]]/Tabla1[[#This Row],[TOTAL BUDGET]]</f>
        <v>0.6999958000251999</v>
      </c>
      <c r="O167" s="55" t="s">
        <v>166</v>
      </c>
      <c r="P167" s="72" t="s">
        <v>115</v>
      </c>
      <c r="Q167" s="55"/>
      <c r="R167" s="55"/>
      <c r="S167" s="46"/>
      <c r="T167" s="55"/>
      <c r="V167" s="90"/>
    </row>
    <row r="168" spans="1:22" ht="30" x14ac:dyDescent="0.25">
      <c r="B168" s="55">
        <v>2017</v>
      </c>
      <c r="C168" s="56" t="s">
        <v>112</v>
      </c>
      <c r="D168" s="46" t="s">
        <v>113</v>
      </c>
      <c r="E168" s="44" t="s">
        <v>251</v>
      </c>
      <c r="F168" s="48" t="s">
        <v>770</v>
      </c>
      <c r="G168" s="46" t="s">
        <v>239</v>
      </c>
      <c r="H168" s="69">
        <v>807961</v>
      </c>
      <c r="I168" s="59" t="s">
        <v>250</v>
      </c>
      <c r="J168" s="59" t="s">
        <v>249</v>
      </c>
      <c r="K168" s="55" t="s">
        <v>240</v>
      </c>
      <c r="L168" s="70">
        <v>71429</v>
      </c>
      <c r="M168" s="70">
        <v>50000</v>
      </c>
      <c r="N168" s="71">
        <f>Tabla1[[#This Row],[ecMaxContribution]]/Tabla1[[#This Row],[TOTAL BUDGET]]</f>
        <v>0.6999958000251999</v>
      </c>
      <c r="O168" s="55" t="s">
        <v>248</v>
      </c>
      <c r="P168" s="72" t="s">
        <v>107</v>
      </c>
      <c r="Q168" s="55"/>
      <c r="R168" s="55"/>
      <c r="S168" s="46"/>
      <c r="T168" s="55"/>
    </row>
    <row r="169" spans="1:22" s="55" customFormat="1" ht="45" x14ac:dyDescent="0.25">
      <c r="B169" s="55">
        <v>2017</v>
      </c>
      <c r="C169" s="56" t="s">
        <v>22</v>
      </c>
      <c r="D169" s="46" t="s">
        <v>414</v>
      </c>
      <c r="E169" s="44" t="s">
        <v>413</v>
      </c>
      <c r="F169" s="48" t="s">
        <v>863</v>
      </c>
      <c r="G169" s="46" t="s">
        <v>409</v>
      </c>
      <c r="H169" s="69">
        <v>777595</v>
      </c>
      <c r="I169" s="59" t="s">
        <v>259</v>
      </c>
      <c r="J169" s="59" t="s">
        <v>258</v>
      </c>
      <c r="K169" s="55" t="s">
        <v>294</v>
      </c>
      <c r="L169" s="70">
        <v>3495216.25</v>
      </c>
      <c r="M169" s="70">
        <v>3495216.25</v>
      </c>
      <c r="N169" s="71">
        <f>Tabla1[[#This Row],[ecMaxContribution]]/Tabla1[[#This Row],[TOTAL BUDGET]]</f>
        <v>1</v>
      </c>
      <c r="O169" s="55" t="s">
        <v>412</v>
      </c>
      <c r="P169" s="72" t="s">
        <v>107</v>
      </c>
      <c r="Q169" s="55" t="s">
        <v>411</v>
      </c>
      <c r="R169" s="55" t="s">
        <v>410</v>
      </c>
      <c r="S169" s="108" t="s">
        <v>1314</v>
      </c>
      <c r="T169" s="22" t="s">
        <v>1376</v>
      </c>
    </row>
    <row r="170" spans="1:22" s="55" customFormat="1" ht="30" x14ac:dyDescent="0.25">
      <c r="B170" s="55">
        <v>2017</v>
      </c>
      <c r="C170" s="56" t="s">
        <v>28</v>
      </c>
      <c r="D170" s="46" t="s">
        <v>347</v>
      </c>
      <c r="E170" s="44" t="s">
        <v>346</v>
      </c>
      <c r="F170" s="48" t="s">
        <v>863</v>
      </c>
      <c r="G170" s="46" t="s">
        <v>341</v>
      </c>
      <c r="H170" s="69">
        <v>777630</v>
      </c>
      <c r="I170" s="59" t="s">
        <v>331</v>
      </c>
      <c r="J170" s="59" t="s">
        <v>345</v>
      </c>
      <c r="K170" s="55" t="s">
        <v>294</v>
      </c>
      <c r="L170" s="70">
        <v>599172.5</v>
      </c>
      <c r="M170" s="70">
        <v>599172</v>
      </c>
      <c r="N170" s="71">
        <f>Tabla1[[#This Row],[ecMaxContribution]]/Tabla1[[#This Row],[TOTAL BUDGET]]</f>
        <v>0.99999916551577384</v>
      </c>
      <c r="O170" s="55" t="s">
        <v>344</v>
      </c>
      <c r="P170" s="72" t="s">
        <v>125</v>
      </c>
      <c r="Q170" s="55" t="s">
        <v>343</v>
      </c>
      <c r="R170" s="55" t="s">
        <v>342</v>
      </c>
      <c r="S170" s="108" t="s">
        <v>1319</v>
      </c>
      <c r="T170" s="82" t="s">
        <v>1356</v>
      </c>
    </row>
    <row r="171" spans="1:22" s="55" customFormat="1" ht="45" x14ac:dyDescent="0.25">
      <c r="B171" s="55">
        <v>2017</v>
      </c>
      <c r="C171" s="73" t="s">
        <v>1034</v>
      </c>
      <c r="D171" s="46" t="s">
        <v>1035</v>
      </c>
      <c r="E171" s="44" t="s">
        <v>1036</v>
      </c>
      <c r="F171" s="48" t="s">
        <v>770</v>
      </c>
      <c r="G171" s="46" t="s">
        <v>239</v>
      </c>
      <c r="H171" s="69">
        <v>775202</v>
      </c>
      <c r="I171" s="74" t="s">
        <v>269</v>
      </c>
      <c r="J171" s="74" t="s">
        <v>280</v>
      </c>
      <c r="K171" s="55" t="s">
        <v>240</v>
      </c>
      <c r="L171" s="70">
        <v>71429</v>
      </c>
      <c r="M171" s="70">
        <v>50000</v>
      </c>
      <c r="N171" s="75">
        <f>Tabla1[[#This Row],[ecMaxContribution]]/Tabla1[[#This Row],[TOTAL BUDGET]]</f>
        <v>0.6999958000251999</v>
      </c>
      <c r="O171" s="55" t="s">
        <v>1037</v>
      </c>
      <c r="P171" s="72" t="s">
        <v>107</v>
      </c>
      <c r="S171" s="46"/>
    </row>
    <row r="172" spans="1:22" s="55" customFormat="1" x14ac:dyDescent="0.25">
      <c r="B172" s="55">
        <v>2017</v>
      </c>
      <c r="C172" s="56" t="s">
        <v>27</v>
      </c>
      <c r="D172" s="46" t="s">
        <v>333</v>
      </c>
      <c r="E172" s="44" t="s">
        <v>332</v>
      </c>
      <c r="F172" s="48" t="s">
        <v>863</v>
      </c>
      <c r="G172" s="46" t="s">
        <v>326</v>
      </c>
      <c r="H172" s="69">
        <v>777640</v>
      </c>
      <c r="I172" s="59" t="s">
        <v>331</v>
      </c>
      <c r="J172" s="59" t="s">
        <v>330</v>
      </c>
      <c r="K172" s="55" t="s">
        <v>294</v>
      </c>
      <c r="L172" s="70">
        <v>3494476.25</v>
      </c>
      <c r="M172" s="70">
        <v>3494476.25</v>
      </c>
      <c r="N172" s="71">
        <f>Tabla1[[#This Row],[ecMaxContribution]]/Tabla1[[#This Row],[TOTAL BUDGET]]</f>
        <v>1</v>
      </c>
      <c r="O172" s="55" t="s">
        <v>329</v>
      </c>
      <c r="P172" s="72" t="s">
        <v>107</v>
      </c>
      <c r="Q172" s="55" t="s">
        <v>328</v>
      </c>
      <c r="R172" s="55" t="s">
        <v>327</v>
      </c>
      <c r="S172" s="46"/>
    </row>
    <row r="173" spans="1:22" s="55" customFormat="1" ht="45" x14ac:dyDescent="0.25">
      <c r="B173" s="55">
        <v>2017</v>
      </c>
      <c r="C173" s="56" t="s">
        <v>171</v>
      </c>
      <c r="D173" s="46" t="s">
        <v>172</v>
      </c>
      <c r="E173" s="44" t="s">
        <v>855</v>
      </c>
      <c r="F173" s="48" t="s">
        <v>770</v>
      </c>
      <c r="G173" s="46" t="s">
        <v>239</v>
      </c>
      <c r="H173" s="69">
        <v>784620</v>
      </c>
      <c r="I173" s="59" t="s">
        <v>262</v>
      </c>
      <c r="J173" s="59" t="s">
        <v>264</v>
      </c>
      <c r="K173" s="55" t="s">
        <v>244</v>
      </c>
      <c r="L173" s="70">
        <v>1918562.5</v>
      </c>
      <c r="M173" s="70">
        <v>1342993.75</v>
      </c>
      <c r="N173" s="71">
        <f>Tabla1[[#This Row],[ecMaxContribution]]/Tabla1[[#This Row],[TOTAL BUDGET]]</f>
        <v>0.7</v>
      </c>
      <c r="O173" s="55" t="s">
        <v>114</v>
      </c>
      <c r="P173" s="72" t="s">
        <v>115</v>
      </c>
      <c r="S173" s="46"/>
    </row>
    <row r="174" spans="1:22" s="55" customFormat="1" ht="15.75" customHeight="1" x14ac:dyDescent="0.25">
      <c r="B174" s="55">
        <v>2017</v>
      </c>
      <c r="C174" s="73" t="s">
        <v>1084</v>
      </c>
      <c r="D174" s="46" t="s">
        <v>1085</v>
      </c>
      <c r="E174" s="55" t="s">
        <v>1086</v>
      </c>
      <c r="F174" s="48" t="s">
        <v>770</v>
      </c>
      <c r="G174" s="46" t="s">
        <v>239</v>
      </c>
      <c r="H174" s="69">
        <v>807854</v>
      </c>
      <c r="I174" s="74" t="s">
        <v>250</v>
      </c>
      <c r="J174" s="74" t="s">
        <v>261</v>
      </c>
      <c r="K174" s="55" t="s">
        <v>240</v>
      </c>
      <c r="L174" s="70">
        <v>71429</v>
      </c>
      <c r="M174" s="70">
        <v>50000</v>
      </c>
      <c r="N174" s="75">
        <f>Tabla1[[#This Row],[ecMaxContribution]]/Tabla1[[#This Row],[TOTAL BUDGET]]</f>
        <v>0.6999958000251999</v>
      </c>
      <c r="O174" s="55" t="s">
        <v>1087</v>
      </c>
      <c r="P174" s="72" t="s">
        <v>308</v>
      </c>
      <c r="S174" s="77"/>
    </row>
    <row r="175" spans="1:22" s="55" customFormat="1" ht="30" x14ac:dyDescent="0.25">
      <c r="B175" s="55">
        <v>2017</v>
      </c>
      <c r="C175" s="56" t="s">
        <v>312</v>
      </c>
      <c r="D175" s="46" t="s">
        <v>311</v>
      </c>
      <c r="E175" s="44" t="s">
        <v>310</v>
      </c>
      <c r="F175" s="48" t="s">
        <v>863</v>
      </c>
      <c r="G175" s="46" t="s">
        <v>305</v>
      </c>
      <c r="H175" s="69">
        <v>777594</v>
      </c>
      <c r="I175" s="59" t="s">
        <v>259</v>
      </c>
      <c r="J175" s="59" t="s">
        <v>258</v>
      </c>
      <c r="K175" s="55" t="s">
        <v>294</v>
      </c>
      <c r="L175" s="70">
        <v>1499900</v>
      </c>
      <c r="M175" s="70">
        <v>1499900</v>
      </c>
      <c r="N175" s="71">
        <f>Tabla1[[#This Row],[ecMaxContribution]]/Tabla1[[#This Row],[TOTAL BUDGET]]</f>
        <v>1</v>
      </c>
      <c r="O175" s="55" t="s">
        <v>309</v>
      </c>
      <c r="P175" s="72" t="s">
        <v>308</v>
      </c>
      <c r="Q175" s="55" t="s">
        <v>307</v>
      </c>
      <c r="R175" s="55" t="s">
        <v>306</v>
      </c>
      <c r="S175" s="108" t="s">
        <v>1318</v>
      </c>
      <c r="T175" s="22" t="s">
        <v>1371</v>
      </c>
    </row>
    <row r="176" spans="1:22" s="55" customFormat="1" ht="30" x14ac:dyDescent="0.25">
      <c r="B176" s="55">
        <v>2017</v>
      </c>
      <c r="C176" s="56" t="s">
        <v>20</v>
      </c>
      <c r="D176" s="46" t="s">
        <v>543</v>
      </c>
      <c r="E176" s="44" t="s">
        <v>542</v>
      </c>
      <c r="F176" s="48" t="s">
        <v>862</v>
      </c>
      <c r="G176" s="46" t="s">
        <v>539</v>
      </c>
      <c r="H176" s="69">
        <v>777629</v>
      </c>
      <c r="I176" s="59" t="s">
        <v>259</v>
      </c>
      <c r="J176" s="59" t="s">
        <v>258</v>
      </c>
      <c r="K176" s="55" t="s">
        <v>294</v>
      </c>
      <c r="L176" s="70">
        <v>17432052</v>
      </c>
      <c r="M176" s="70">
        <v>7746802</v>
      </c>
      <c r="N176" s="71">
        <f>Tabla1[[#This Row],[ecMaxContribution]]/Tabla1[[#This Row],[TOTAL BUDGET]]</f>
        <v>0.44439989050055612</v>
      </c>
      <c r="O176" s="55" t="s">
        <v>448</v>
      </c>
      <c r="P176" s="72" t="s">
        <v>160</v>
      </c>
      <c r="Q176" s="55" t="s">
        <v>541</v>
      </c>
      <c r="R176" s="55" t="s">
        <v>540</v>
      </c>
      <c r="S176" s="46"/>
    </row>
    <row r="177" spans="2:27" s="55" customFormat="1" ht="30" x14ac:dyDescent="0.25">
      <c r="B177" s="55">
        <v>2017</v>
      </c>
      <c r="C177" s="56" t="s">
        <v>161</v>
      </c>
      <c r="D177" s="46" t="s">
        <v>162</v>
      </c>
      <c r="E177" s="44" t="s">
        <v>289</v>
      </c>
      <c r="F177" s="48" t="s">
        <v>770</v>
      </c>
      <c r="G177" s="46" t="s">
        <v>239</v>
      </c>
      <c r="H177" s="69">
        <v>782077</v>
      </c>
      <c r="I177" s="59" t="s">
        <v>288</v>
      </c>
      <c r="J177" s="59" t="s">
        <v>287</v>
      </c>
      <c r="K177" s="55" t="s">
        <v>240</v>
      </c>
      <c r="L177" s="70">
        <v>71429</v>
      </c>
      <c r="M177" s="70">
        <v>50000</v>
      </c>
      <c r="N177" s="71">
        <f>Tabla1[[#This Row],[ecMaxContribution]]/Tabla1[[#This Row],[TOTAL BUDGET]]</f>
        <v>0.6999958000251999</v>
      </c>
      <c r="O177" s="55" t="s">
        <v>159</v>
      </c>
      <c r="P177" s="72" t="s">
        <v>160</v>
      </c>
      <c r="S177" s="46"/>
    </row>
    <row r="178" spans="2:27" s="55" customFormat="1" ht="45" x14ac:dyDescent="0.25">
      <c r="B178" s="55">
        <v>2017</v>
      </c>
      <c r="C178" s="73" t="s">
        <v>1051</v>
      </c>
      <c r="D178" s="46" t="s">
        <v>1053</v>
      </c>
      <c r="E178" s="55" t="s">
        <v>1055</v>
      </c>
      <c r="F178" s="48" t="s">
        <v>1215</v>
      </c>
      <c r="G178" s="46" t="s">
        <v>1052</v>
      </c>
      <c r="H178" s="69">
        <v>768737</v>
      </c>
      <c r="I178" s="74" t="s">
        <v>259</v>
      </c>
      <c r="J178" s="74" t="s">
        <v>1054</v>
      </c>
      <c r="K178" s="55" t="s">
        <v>604</v>
      </c>
      <c r="L178" s="70">
        <v>4525683.75</v>
      </c>
      <c r="M178" s="70">
        <v>4525683.75</v>
      </c>
      <c r="N178" s="75">
        <f>Tabla1[[#This Row],[ecMaxContribution]]/Tabla1[[#This Row],[TOTAL BUDGET]]</f>
        <v>1</v>
      </c>
      <c r="O178" s="55" t="s">
        <v>1056</v>
      </c>
      <c r="P178" s="72" t="s">
        <v>107</v>
      </c>
      <c r="Q178" s="55" t="s">
        <v>1057</v>
      </c>
      <c r="R178" s="55" t="s">
        <v>1058</v>
      </c>
      <c r="S178" s="108" t="s">
        <v>1214</v>
      </c>
      <c r="T178" s="82" t="s">
        <v>1369</v>
      </c>
    </row>
    <row r="179" spans="2:27" s="55" customFormat="1" ht="30" x14ac:dyDescent="0.25">
      <c r="B179" s="55">
        <v>2017</v>
      </c>
      <c r="C179" s="73" t="s">
        <v>1059</v>
      </c>
      <c r="D179" s="46" t="s">
        <v>1060</v>
      </c>
      <c r="E179" s="55" t="s">
        <v>1062</v>
      </c>
      <c r="F179" s="48" t="s">
        <v>770</v>
      </c>
      <c r="G179" s="46" t="s">
        <v>239</v>
      </c>
      <c r="H179" s="69">
        <v>808013</v>
      </c>
      <c r="I179" s="74" t="s">
        <v>1061</v>
      </c>
      <c r="J179" s="74" t="s">
        <v>261</v>
      </c>
      <c r="K179" s="55" t="s">
        <v>240</v>
      </c>
      <c r="L179" s="70">
        <v>71429</v>
      </c>
      <c r="M179" s="70">
        <v>50000</v>
      </c>
      <c r="N179" s="75">
        <f>Tabla1[[#This Row],[ecMaxContribution]]/Tabla1[[#This Row],[TOTAL BUDGET]]</f>
        <v>0.6999958000251999</v>
      </c>
      <c r="O179" s="55" t="s">
        <v>1063</v>
      </c>
      <c r="P179" s="72" t="s">
        <v>107</v>
      </c>
      <c r="S179" s="46"/>
    </row>
    <row r="180" spans="2:27" s="55" customFormat="1" ht="45" x14ac:dyDescent="0.25">
      <c r="B180" s="55">
        <v>2017</v>
      </c>
      <c r="C180" s="56" t="s">
        <v>401</v>
      </c>
      <c r="D180" s="46" t="s">
        <v>400</v>
      </c>
      <c r="E180" s="44" t="s">
        <v>399</v>
      </c>
      <c r="F180" s="57" t="s">
        <v>863</v>
      </c>
      <c r="G180" s="46" t="s">
        <v>396</v>
      </c>
      <c r="H180" s="69">
        <v>777564</v>
      </c>
      <c r="I180" s="59" t="s">
        <v>331</v>
      </c>
      <c r="J180" s="59" t="s">
        <v>345</v>
      </c>
      <c r="K180" s="55" t="s">
        <v>294</v>
      </c>
      <c r="L180" s="70">
        <v>2732463.75</v>
      </c>
      <c r="M180" s="70">
        <v>2732463.75</v>
      </c>
      <c r="N180" s="71">
        <f>Tabla1[[#This Row],[ecMaxContribution]]/Tabla1[[#This Row],[TOTAL BUDGET]]</f>
        <v>1</v>
      </c>
      <c r="O180" s="55" t="s">
        <v>302</v>
      </c>
      <c r="P180" s="72" t="s">
        <v>198</v>
      </c>
      <c r="Q180" s="55" t="s">
        <v>398</v>
      </c>
      <c r="R180" s="55" t="s">
        <v>397</v>
      </c>
      <c r="S180" s="108" t="s">
        <v>1315</v>
      </c>
      <c r="T180" s="22" t="s">
        <v>1375</v>
      </c>
    </row>
    <row r="181" spans="2:27" s="55" customFormat="1" ht="30" x14ac:dyDescent="0.25">
      <c r="B181" s="55">
        <v>2017</v>
      </c>
      <c r="C181" s="56" t="s">
        <v>202</v>
      </c>
      <c r="D181" s="46" t="s">
        <v>203</v>
      </c>
      <c r="E181" s="44" t="s">
        <v>260</v>
      </c>
      <c r="F181" s="48" t="s">
        <v>770</v>
      </c>
      <c r="G181" s="46" t="s">
        <v>239</v>
      </c>
      <c r="H181" s="69">
        <v>784273</v>
      </c>
      <c r="I181" s="59" t="s">
        <v>259</v>
      </c>
      <c r="J181" s="59" t="s">
        <v>258</v>
      </c>
      <c r="K181" s="55" t="s">
        <v>244</v>
      </c>
      <c r="L181" s="70">
        <v>1419312.5</v>
      </c>
      <c r="M181" s="70">
        <v>993518</v>
      </c>
      <c r="N181" s="71">
        <f>Tabla1[[#This Row],[ecMaxContribution]]/Tabla1[[#This Row],[TOTAL BUDGET]]</f>
        <v>0.69999947157514641</v>
      </c>
      <c r="O181" s="55" t="s">
        <v>201</v>
      </c>
      <c r="P181" s="72" t="s">
        <v>107</v>
      </c>
      <c r="Q181" s="55" t="s">
        <v>204</v>
      </c>
      <c r="R181" s="55" t="s">
        <v>107</v>
      </c>
      <c r="S181" s="46"/>
    </row>
    <row r="182" spans="2:27" s="55" customFormat="1" ht="30" x14ac:dyDescent="0.25">
      <c r="B182" s="55">
        <v>2017</v>
      </c>
      <c r="C182" s="73" t="s">
        <v>1064</v>
      </c>
      <c r="D182" s="46" t="s">
        <v>1065</v>
      </c>
      <c r="E182" s="55" t="s">
        <v>1067</v>
      </c>
      <c r="F182" s="48" t="s">
        <v>1123</v>
      </c>
      <c r="G182" s="46" t="s">
        <v>834</v>
      </c>
      <c r="H182" s="69">
        <v>776402</v>
      </c>
      <c r="I182" s="74" t="s">
        <v>1066</v>
      </c>
      <c r="J182" s="74" t="s">
        <v>588</v>
      </c>
      <c r="K182" s="55" t="s">
        <v>725</v>
      </c>
      <c r="L182" s="70">
        <v>3395036.25</v>
      </c>
      <c r="M182" s="70">
        <v>2901948.76</v>
      </c>
      <c r="N182" s="75">
        <f>Tabla1[[#This Row],[ecMaxContribution]]/Tabla1[[#This Row],[TOTAL BUDGET]]</f>
        <v>0.85476223118383488</v>
      </c>
      <c r="O182" s="55" t="s">
        <v>883</v>
      </c>
      <c r="P182" s="72" t="s">
        <v>107</v>
      </c>
      <c r="Q182" s="55" t="s">
        <v>1068</v>
      </c>
      <c r="R182" s="55" t="s">
        <v>1069</v>
      </c>
      <c r="S182" s="108" t="s">
        <v>1157</v>
      </c>
      <c r="T182" s="22" t="s">
        <v>1367</v>
      </c>
    </row>
    <row r="183" spans="2:27" s="55" customFormat="1" ht="30" x14ac:dyDescent="0.25">
      <c r="B183" s="55">
        <v>2017</v>
      </c>
      <c r="C183" s="56" t="s">
        <v>25</v>
      </c>
      <c r="D183" s="46" t="s">
        <v>436</v>
      </c>
      <c r="E183" s="44" t="s">
        <v>435</v>
      </c>
      <c r="F183" s="48" t="s">
        <v>863</v>
      </c>
      <c r="G183" s="46" t="s">
        <v>431</v>
      </c>
      <c r="H183" s="69">
        <v>777627</v>
      </c>
      <c r="I183" s="59" t="s">
        <v>331</v>
      </c>
      <c r="J183" s="59" t="s">
        <v>345</v>
      </c>
      <c r="K183" s="55" t="s">
        <v>294</v>
      </c>
      <c r="L183" s="70">
        <v>769958.75</v>
      </c>
      <c r="M183" s="70">
        <v>769958.75</v>
      </c>
      <c r="N183" s="71">
        <f>Tabla1[[#This Row],[ecMaxContribution]]/Tabla1[[#This Row],[TOTAL BUDGET]]</f>
        <v>1</v>
      </c>
      <c r="O183" s="55" t="s">
        <v>434</v>
      </c>
      <c r="P183" s="72" t="s">
        <v>119</v>
      </c>
      <c r="Q183" s="55" t="s">
        <v>433</v>
      </c>
      <c r="R183" s="55" t="s">
        <v>432</v>
      </c>
      <c r="S183" s="108" t="s">
        <v>1317</v>
      </c>
    </row>
    <row r="184" spans="2:27" s="55" customFormat="1" ht="45" x14ac:dyDescent="0.25">
      <c r="B184" s="55">
        <v>2017</v>
      </c>
      <c r="C184" s="56" t="s">
        <v>126</v>
      </c>
      <c r="D184" s="46" t="s">
        <v>127</v>
      </c>
      <c r="E184" s="55" t="s">
        <v>254</v>
      </c>
      <c r="F184" s="48" t="s">
        <v>770</v>
      </c>
      <c r="G184" s="46" t="s">
        <v>239</v>
      </c>
      <c r="H184" s="69">
        <v>807337</v>
      </c>
      <c r="I184" s="59" t="s">
        <v>250</v>
      </c>
      <c r="J184" s="59" t="s">
        <v>253</v>
      </c>
      <c r="K184" s="55" t="s">
        <v>240</v>
      </c>
      <c r="L184" s="70">
        <v>71429</v>
      </c>
      <c r="M184" s="70">
        <v>50000</v>
      </c>
      <c r="N184" s="71">
        <f>Tabla1[[#This Row],[ecMaxContribution]]/Tabla1[[#This Row],[TOTAL BUDGET]]</f>
        <v>0.6999958000251999</v>
      </c>
      <c r="O184" s="55" t="s">
        <v>252</v>
      </c>
      <c r="P184" s="72" t="s">
        <v>125</v>
      </c>
      <c r="S184" s="46"/>
    </row>
    <row r="185" spans="2:27" s="55" customFormat="1" ht="60" x14ac:dyDescent="0.25">
      <c r="B185" s="55">
        <v>2017</v>
      </c>
      <c r="C185" s="56" t="s">
        <v>133</v>
      </c>
      <c r="D185" s="46" t="s">
        <v>134</v>
      </c>
      <c r="E185" s="44" t="s">
        <v>247</v>
      </c>
      <c r="F185" s="48" t="s">
        <v>770</v>
      </c>
      <c r="G185" s="46" t="s">
        <v>239</v>
      </c>
      <c r="H185" s="69">
        <v>778608</v>
      </c>
      <c r="I185" s="59" t="s">
        <v>246</v>
      </c>
      <c r="J185" s="59" t="s">
        <v>245</v>
      </c>
      <c r="K185" s="55" t="s">
        <v>244</v>
      </c>
      <c r="L185" s="70">
        <v>1948500</v>
      </c>
      <c r="M185" s="70">
        <v>1363950</v>
      </c>
      <c r="N185" s="71">
        <f>Tabla1[[#This Row],[ecMaxContribution]]/Tabla1[[#This Row],[TOTAL BUDGET]]</f>
        <v>0.7</v>
      </c>
      <c r="O185" s="55" t="s">
        <v>132</v>
      </c>
      <c r="P185" s="72" t="s">
        <v>107</v>
      </c>
      <c r="S185" s="108" t="s">
        <v>1183</v>
      </c>
    </row>
    <row r="186" spans="2:27" s="55" customFormat="1" ht="45" x14ac:dyDescent="0.25">
      <c r="B186" s="55">
        <v>2017</v>
      </c>
      <c r="C186" s="56" t="s">
        <v>210</v>
      </c>
      <c r="D186" s="46" t="s">
        <v>211</v>
      </c>
      <c r="E186" s="44" t="s">
        <v>270</v>
      </c>
      <c r="F186" s="48" t="s">
        <v>770</v>
      </c>
      <c r="G186" s="46" t="s">
        <v>239</v>
      </c>
      <c r="H186" s="69">
        <v>773705</v>
      </c>
      <c r="I186" s="59" t="s">
        <v>269</v>
      </c>
      <c r="J186" s="59" t="s">
        <v>268</v>
      </c>
      <c r="K186" s="55" t="s">
        <v>240</v>
      </c>
      <c r="L186" s="70">
        <v>71429</v>
      </c>
      <c r="M186" s="70">
        <v>50000</v>
      </c>
      <c r="N186" s="71">
        <f>Tabla1[[#This Row],[ecMaxContribution]]/Tabla1[[#This Row],[TOTAL BUDGET]]</f>
        <v>0.6999958000251999</v>
      </c>
      <c r="O186" s="55" t="s">
        <v>267</v>
      </c>
      <c r="P186" s="72" t="s">
        <v>209</v>
      </c>
      <c r="S186" s="46"/>
    </row>
    <row r="187" spans="2:27" s="55" customFormat="1" ht="15.75" customHeight="1" x14ac:dyDescent="0.25">
      <c r="B187" s="44">
        <v>2017</v>
      </c>
      <c r="C187" s="45" t="s">
        <v>1092</v>
      </c>
      <c r="D187" s="46" t="s">
        <v>1094</v>
      </c>
      <c r="E187" s="47" t="s">
        <v>1096</v>
      </c>
      <c r="F187" s="48" t="s">
        <v>771</v>
      </c>
      <c r="G187" s="49" t="s">
        <v>1093</v>
      </c>
      <c r="H187" s="50">
        <v>772568</v>
      </c>
      <c r="I187" s="51" t="s">
        <v>1073</v>
      </c>
      <c r="J187" s="51" t="s">
        <v>1095</v>
      </c>
      <c r="K187" s="44" t="s">
        <v>1097</v>
      </c>
      <c r="L187" s="52">
        <v>1885566</v>
      </c>
      <c r="M187" s="52">
        <v>1885566</v>
      </c>
      <c r="N187" s="53">
        <f>Tabla1[[#This Row],[ecMaxContribution]]/Tabla1[[#This Row],[TOTAL BUDGET]]</f>
        <v>1</v>
      </c>
      <c r="O187" s="47" t="s">
        <v>1098</v>
      </c>
      <c r="P187" s="54" t="s">
        <v>308</v>
      </c>
      <c r="Q187" s="47"/>
      <c r="R187" s="47"/>
      <c r="S187" s="49"/>
      <c r="T187" s="44"/>
    </row>
    <row r="188" spans="2:27" s="55" customFormat="1" ht="45" x14ac:dyDescent="0.25">
      <c r="B188" s="44">
        <v>2017</v>
      </c>
      <c r="C188" s="45" t="s">
        <v>1490</v>
      </c>
      <c r="D188" s="46" t="s">
        <v>1492</v>
      </c>
      <c r="E188" s="47" t="s">
        <v>1494</v>
      </c>
      <c r="F188" s="48" t="s">
        <v>752</v>
      </c>
      <c r="G188" s="49" t="s">
        <v>1491</v>
      </c>
      <c r="H188" s="50">
        <v>769458</v>
      </c>
      <c r="I188" s="51" t="s">
        <v>256</v>
      </c>
      <c r="J188" s="51" t="s">
        <v>255</v>
      </c>
      <c r="K188" s="44" t="s">
        <v>597</v>
      </c>
      <c r="L188" s="52">
        <v>1998715</v>
      </c>
      <c r="M188" s="52">
        <v>1998715</v>
      </c>
      <c r="N188" s="53">
        <f>Tabla1[[#This Row],[ecMaxContribution]]/Tabla1[[#This Row],[TOTAL BUDGET]]</f>
        <v>1</v>
      </c>
      <c r="O188" s="47" t="s">
        <v>886</v>
      </c>
      <c r="P188" s="54" t="s">
        <v>656</v>
      </c>
      <c r="Q188" s="47" t="s">
        <v>1495</v>
      </c>
      <c r="R188" s="47" t="s">
        <v>1496</v>
      </c>
      <c r="S188" s="49" t="s">
        <v>1493</v>
      </c>
      <c r="T188" s="44"/>
    </row>
    <row r="189" spans="2:27" s="55" customFormat="1" ht="75" x14ac:dyDescent="0.25">
      <c r="B189" s="44">
        <v>2017</v>
      </c>
      <c r="C189" s="56" t="s">
        <v>526</v>
      </c>
      <c r="D189" s="46" t="s">
        <v>525</v>
      </c>
      <c r="E189" s="44" t="s">
        <v>524</v>
      </c>
      <c r="F189" s="48" t="s">
        <v>862</v>
      </c>
      <c r="G189" s="58" t="s">
        <v>521</v>
      </c>
      <c r="H189" s="50">
        <v>777465</v>
      </c>
      <c r="I189" s="59" t="s">
        <v>331</v>
      </c>
      <c r="J189" s="59" t="s">
        <v>330</v>
      </c>
      <c r="K189" s="44" t="s">
        <v>294</v>
      </c>
      <c r="L189" s="70">
        <v>30152828.030000001</v>
      </c>
      <c r="M189" s="70">
        <v>13399916.789999999</v>
      </c>
      <c r="N189" s="71">
        <f>Tabla1[[#This Row],[ecMaxContribution]]/Tabla1[[#This Row],[TOTAL BUDGET]]</f>
        <v>0.44440000044665789</v>
      </c>
      <c r="O189" s="44" t="s">
        <v>503</v>
      </c>
      <c r="P189" s="60" t="s">
        <v>125</v>
      </c>
      <c r="Q189" s="44" t="s">
        <v>523</v>
      </c>
      <c r="R189" s="44" t="s">
        <v>522</v>
      </c>
      <c r="S189" s="58"/>
      <c r="T189" s="44"/>
      <c r="U189" s="44"/>
    </row>
    <row r="190" spans="2:27" s="55" customFormat="1" ht="30" x14ac:dyDescent="0.25">
      <c r="B190" s="91">
        <v>2018</v>
      </c>
      <c r="C190" s="92" t="s">
        <v>1621</v>
      </c>
      <c r="D190" s="46" t="s">
        <v>1669</v>
      </c>
      <c r="E190" s="91" t="s">
        <v>1671</v>
      </c>
      <c r="F190" s="57" t="s">
        <v>1628</v>
      </c>
      <c r="G190" s="57" t="s">
        <v>1672</v>
      </c>
      <c r="H190" s="93">
        <v>815074</v>
      </c>
      <c r="I190" s="94" t="s">
        <v>1670</v>
      </c>
      <c r="J190" s="94" t="s">
        <v>1277</v>
      </c>
      <c r="K190" s="91" t="s">
        <v>604</v>
      </c>
      <c r="L190" s="95">
        <v>15742222</v>
      </c>
      <c r="M190" s="95">
        <v>15737785</v>
      </c>
      <c r="N190" s="96">
        <f>Tabla1[[#This Row],[ecMaxContribution]]/Tabla1[[#This Row],[TOTAL BUDGET]]</f>
        <v>0.99971814652340696</v>
      </c>
      <c r="O190" s="91" t="s">
        <v>1673</v>
      </c>
      <c r="P190" s="97" t="s">
        <v>125</v>
      </c>
      <c r="Q190" s="91" t="s">
        <v>1674</v>
      </c>
      <c r="R190" s="91" t="s">
        <v>1675</v>
      </c>
      <c r="S190" s="116" t="s">
        <v>1679</v>
      </c>
      <c r="T190" s="91" t="s">
        <v>1680</v>
      </c>
      <c r="U190" s="44"/>
    </row>
    <row r="191" spans="2:27" s="55" customFormat="1" ht="15" customHeight="1" x14ac:dyDescent="0.25">
      <c r="B191" s="55">
        <v>2018</v>
      </c>
      <c r="C191" s="56" t="s">
        <v>37</v>
      </c>
      <c r="D191" s="46" t="s">
        <v>892</v>
      </c>
      <c r="E191" s="55" t="s">
        <v>1227</v>
      </c>
      <c r="F191" s="48" t="s">
        <v>863</v>
      </c>
      <c r="G191" s="46" t="s">
        <v>1268</v>
      </c>
      <c r="H191" s="69">
        <v>826250</v>
      </c>
      <c r="I191" s="59" t="s">
        <v>1265</v>
      </c>
      <c r="J191" s="59" t="s">
        <v>1255</v>
      </c>
      <c r="K191" s="55" t="s">
        <v>476</v>
      </c>
      <c r="L191" s="70">
        <v>4710167.25</v>
      </c>
      <c r="M191" s="70">
        <v>4710167.25</v>
      </c>
      <c r="N191" s="71">
        <f>Tabla1[[#This Row],[ecMaxContribution]]/Tabla1[[#This Row],[TOTAL BUDGET]]</f>
        <v>1</v>
      </c>
      <c r="O191" s="55" t="s">
        <v>1105</v>
      </c>
      <c r="P191" s="72" t="s">
        <v>107</v>
      </c>
      <c r="Q191" s="55" t="s">
        <v>1269</v>
      </c>
      <c r="R191" s="55" t="s">
        <v>1270</v>
      </c>
      <c r="S191" s="108" t="s">
        <v>1305</v>
      </c>
      <c r="T191" s="22" t="s">
        <v>1380</v>
      </c>
    </row>
    <row r="192" spans="2:27" s="55" customFormat="1" ht="15" customHeight="1" x14ac:dyDescent="0.25">
      <c r="B192" s="44">
        <v>2018</v>
      </c>
      <c r="C192" s="45" t="s">
        <v>1508</v>
      </c>
      <c r="D192" s="46" t="s">
        <v>1509</v>
      </c>
      <c r="E192" s="47" t="s">
        <v>1512</v>
      </c>
      <c r="F192" s="48" t="s">
        <v>770</v>
      </c>
      <c r="G192" s="49" t="s">
        <v>772</v>
      </c>
      <c r="H192" s="50">
        <v>832329</v>
      </c>
      <c r="I192" s="51" t="s">
        <v>1510</v>
      </c>
      <c r="J192" s="51" t="s">
        <v>245</v>
      </c>
      <c r="K192" s="44" t="s">
        <v>240</v>
      </c>
      <c r="L192" s="52">
        <v>71429</v>
      </c>
      <c r="M192" s="52">
        <v>50000</v>
      </c>
      <c r="N192" s="53">
        <f>Tabla1[[#This Row],[ecMaxContribution]]/Tabla1[[#This Row],[TOTAL BUDGET]]</f>
        <v>0.6999958000251999</v>
      </c>
      <c r="O192" s="47" t="s">
        <v>1513</v>
      </c>
      <c r="P192" s="54" t="s">
        <v>107</v>
      </c>
      <c r="Q192" s="47"/>
      <c r="R192" s="47"/>
      <c r="S192" s="49" t="s">
        <v>1511</v>
      </c>
      <c r="T192" s="44"/>
      <c r="U192" s="44"/>
      <c r="X192" s="78"/>
      <c r="Y192" s="78"/>
      <c r="Z192" s="78"/>
      <c r="AA192" s="78"/>
    </row>
    <row r="193" spans="2:27" s="55" customFormat="1" ht="15" customHeight="1" x14ac:dyDescent="0.25">
      <c r="B193" s="55">
        <v>2018</v>
      </c>
      <c r="C193" s="56" t="s">
        <v>34</v>
      </c>
      <c r="D193" s="46" t="s">
        <v>893</v>
      </c>
      <c r="E193" s="55" t="s">
        <v>1228</v>
      </c>
      <c r="F193" s="48" t="s">
        <v>863</v>
      </c>
      <c r="G193" s="46" t="s">
        <v>1271</v>
      </c>
      <c r="H193" s="69">
        <v>826156</v>
      </c>
      <c r="I193" s="59" t="s">
        <v>1265</v>
      </c>
      <c r="J193" s="59" t="s">
        <v>778</v>
      </c>
      <c r="K193" s="55" t="s">
        <v>337</v>
      </c>
      <c r="L193" s="70">
        <v>124951.25</v>
      </c>
      <c r="M193" s="70">
        <v>124951.25</v>
      </c>
      <c r="N193" s="71">
        <f>Tabla1[[#This Row],[ecMaxContribution]]/Tabla1[[#This Row],[TOTAL BUDGET]]</f>
        <v>1</v>
      </c>
      <c r="O193" s="55" t="s">
        <v>226</v>
      </c>
      <c r="P193" s="72" t="s">
        <v>119</v>
      </c>
      <c r="Q193" s="55" t="s">
        <v>1272</v>
      </c>
      <c r="R193" s="55" t="s">
        <v>119</v>
      </c>
      <c r="S193" s="46"/>
      <c r="U193" s="44"/>
      <c r="Z193" s="78"/>
      <c r="AA193" s="78"/>
    </row>
    <row r="194" spans="2:27" s="55" customFormat="1" ht="15" customHeight="1" x14ac:dyDescent="0.25">
      <c r="B194" s="55">
        <v>2018</v>
      </c>
      <c r="C194" s="56" t="s">
        <v>29</v>
      </c>
      <c r="D194" s="46" t="s">
        <v>1216</v>
      </c>
      <c r="E194" s="44" t="s">
        <v>1217</v>
      </c>
      <c r="F194" s="48" t="s">
        <v>862</v>
      </c>
      <c r="G194" s="46" t="s">
        <v>1241</v>
      </c>
      <c r="H194" s="69">
        <v>826098</v>
      </c>
      <c r="I194" s="59" t="s">
        <v>1242</v>
      </c>
      <c r="J194" s="59" t="s">
        <v>1054</v>
      </c>
      <c r="K194" s="55" t="s">
        <v>1243</v>
      </c>
      <c r="L194" s="70">
        <v>9687622.3900000006</v>
      </c>
      <c r="M194" s="70">
        <v>4305179.3899999997</v>
      </c>
      <c r="N194" s="71">
        <f>Tabla1[[#This Row],[ecMaxContribution]]/Tabla1[[#This Row],[TOTAL BUDGET]]</f>
        <v>0.44439999998802587</v>
      </c>
      <c r="O194" s="55" t="s">
        <v>536</v>
      </c>
      <c r="P194" s="72" t="s">
        <v>107</v>
      </c>
      <c r="Q194" s="55" t="s">
        <v>1244</v>
      </c>
      <c r="R194" s="55" t="s">
        <v>1245</v>
      </c>
      <c r="S194" s="63"/>
      <c r="U194" s="44"/>
      <c r="X194" s="78"/>
      <c r="Y194" s="78"/>
      <c r="Z194" s="78"/>
      <c r="AA194" s="78"/>
    </row>
    <row r="195" spans="2:27" s="55" customFormat="1" ht="15" customHeight="1" x14ac:dyDescent="0.25">
      <c r="B195" s="44">
        <v>2018</v>
      </c>
      <c r="C195" s="45" t="s">
        <v>1526</v>
      </c>
      <c r="D195" s="46" t="s">
        <v>1528</v>
      </c>
      <c r="E195" s="47" t="s">
        <v>1531</v>
      </c>
      <c r="F195" s="57" t="s">
        <v>861</v>
      </c>
      <c r="G195" s="49" t="s">
        <v>1527</v>
      </c>
      <c r="H195" s="50">
        <v>830929</v>
      </c>
      <c r="I195" s="51" t="s">
        <v>1529</v>
      </c>
      <c r="J195" s="51" t="s">
        <v>1530</v>
      </c>
      <c r="K195" s="44" t="s">
        <v>604</v>
      </c>
      <c r="L195" s="52">
        <v>15999981.25</v>
      </c>
      <c r="M195" s="52">
        <v>15999981.25</v>
      </c>
      <c r="N195" s="53">
        <f>Tabla1[[#This Row],[ecMaxContribution]]/Tabla1[[#This Row],[TOTAL BUDGET]]</f>
        <v>1</v>
      </c>
      <c r="O195" s="47" t="s">
        <v>1532</v>
      </c>
      <c r="P195" s="54" t="s">
        <v>160</v>
      </c>
      <c r="Q195" s="47" t="s">
        <v>1533</v>
      </c>
      <c r="R195" s="47" t="s">
        <v>1534</v>
      </c>
      <c r="S195" s="106" t="s">
        <v>1631</v>
      </c>
      <c r="T195" s="83" t="s">
        <v>1632</v>
      </c>
      <c r="U195" s="44"/>
      <c r="X195" s="78"/>
      <c r="Y195" s="78"/>
      <c r="Z195" s="78"/>
      <c r="AA195" s="78"/>
    </row>
    <row r="196" spans="2:27" s="55" customFormat="1" ht="15" customHeight="1" x14ac:dyDescent="0.25">
      <c r="B196" s="55">
        <v>2018</v>
      </c>
      <c r="C196" s="56" t="s">
        <v>104</v>
      </c>
      <c r="D196" s="46" t="s">
        <v>105</v>
      </c>
      <c r="E196" s="55" t="s">
        <v>774</v>
      </c>
      <c r="F196" s="48" t="s">
        <v>770</v>
      </c>
      <c r="G196" s="46" t="s">
        <v>772</v>
      </c>
      <c r="H196" s="69">
        <v>817412</v>
      </c>
      <c r="I196" s="59" t="s">
        <v>773</v>
      </c>
      <c r="J196" s="59" t="s">
        <v>548</v>
      </c>
      <c r="K196" s="55" t="s">
        <v>240</v>
      </c>
      <c r="L196" s="70">
        <v>71429</v>
      </c>
      <c r="M196" s="70">
        <v>50000</v>
      </c>
      <c r="N196" s="71">
        <f>Tabla1[[#This Row],[ecMaxContribution]]/Tabla1[[#This Row],[TOTAL BUDGET]]</f>
        <v>0.6999958000251999</v>
      </c>
      <c r="O196" s="55" t="s">
        <v>102</v>
      </c>
      <c r="P196" s="72" t="s">
        <v>103</v>
      </c>
      <c r="S196" s="46"/>
      <c r="U196" s="44"/>
      <c r="Z196" s="78"/>
      <c r="AA196" s="78"/>
    </row>
    <row r="197" spans="2:27" s="55" customFormat="1" ht="15" customHeight="1" x14ac:dyDescent="0.25">
      <c r="B197" s="55">
        <v>2018</v>
      </c>
      <c r="C197" s="73" t="s">
        <v>1099</v>
      </c>
      <c r="D197" s="46" t="s">
        <v>1101</v>
      </c>
      <c r="E197" s="44" t="s">
        <v>1104</v>
      </c>
      <c r="F197" s="48" t="s">
        <v>752</v>
      </c>
      <c r="G197" s="46" t="s">
        <v>1100</v>
      </c>
      <c r="H197" s="69">
        <v>824326</v>
      </c>
      <c r="I197" s="74" t="s">
        <v>1102</v>
      </c>
      <c r="J197" s="74" t="s">
        <v>1103</v>
      </c>
      <c r="K197" s="55" t="s">
        <v>604</v>
      </c>
      <c r="L197" s="70">
        <v>2628408.75</v>
      </c>
      <c r="M197" s="70">
        <v>2628406</v>
      </c>
      <c r="N197" s="75">
        <f>Tabla1[[#This Row],[ecMaxContribution]]/Tabla1[[#This Row],[TOTAL BUDGET]]</f>
        <v>0.99999895373959624</v>
      </c>
      <c r="O197" s="55" t="s">
        <v>1105</v>
      </c>
      <c r="P197" s="72" t="s">
        <v>107</v>
      </c>
      <c r="Q197" s="55" t="s">
        <v>1106</v>
      </c>
      <c r="R197" s="55" t="s">
        <v>1107</v>
      </c>
      <c r="S197" s="46"/>
      <c r="T197" s="22" t="s">
        <v>1388</v>
      </c>
      <c r="U197" s="44"/>
      <c r="X197" s="78"/>
      <c r="Y197" s="78"/>
      <c r="Z197" s="78"/>
      <c r="AA197" s="78"/>
    </row>
    <row r="198" spans="2:27" s="55" customFormat="1" ht="15" customHeight="1" x14ac:dyDescent="0.25">
      <c r="B198" s="44">
        <v>2018</v>
      </c>
      <c r="C198" s="45" t="s">
        <v>1535</v>
      </c>
      <c r="D198" s="46" t="s">
        <v>1537</v>
      </c>
      <c r="E198" s="47" t="s">
        <v>1540</v>
      </c>
      <c r="F198" s="48" t="s">
        <v>752</v>
      </c>
      <c r="G198" s="49" t="s">
        <v>1536</v>
      </c>
      <c r="H198" s="50">
        <v>815001</v>
      </c>
      <c r="I198" s="51" t="s">
        <v>1538</v>
      </c>
      <c r="J198" s="51" t="s">
        <v>1539</v>
      </c>
      <c r="K198" s="44" t="s">
        <v>604</v>
      </c>
      <c r="L198" s="52">
        <v>3998612</v>
      </c>
      <c r="M198" s="52">
        <v>3998612</v>
      </c>
      <c r="N198" s="53">
        <f>Tabla1[[#This Row],[ecMaxContribution]]/Tabla1[[#This Row],[TOTAL BUDGET]]</f>
        <v>1</v>
      </c>
      <c r="O198" s="47" t="s">
        <v>887</v>
      </c>
      <c r="P198" s="54" t="s">
        <v>750</v>
      </c>
      <c r="Q198" s="47" t="s">
        <v>1541</v>
      </c>
      <c r="R198" s="47" t="s">
        <v>1542</v>
      </c>
      <c r="S198" s="49" t="s">
        <v>1634</v>
      </c>
      <c r="T198" s="83" t="s">
        <v>1633</v>
      </c>
      <c r="U198" s="44"/>
      <c r="X198" s="78"/>
      <c r="Y198" s="78"/>
      <c r="Z198" s="78"/>
      <c r="AA198" s="78"/>
    </row>
    <row r="199" spans="2:27" s="55" customFormat="1" ht="15" customHeight="1" x14ac:dyDescent="0.25">
      <c r="B199" s="44">
        <v>2018</v>
      </c>
      <c r="C199" s="45" t="s">
        <v>1497</v>
      </c>
      <c r="D199" s="46" t="s">
        <v>1499</v>
      </c>
      <c r="E199" s="47" t="s">
        <v>1501</v>
      </c>
      <c r="F199" s="48" t="s">
        <v>752</v>
      </c>
      <c r="G199" s="49" t="s">
        <v>1498</v>
      </c>
      <c r="H199" s="50">
        <v>831743</v>
      </c>
      <c r="I199" s="51" t="s">
        <v>1102</v>
      </c>
      <c r="J199" s="51" t="s">
        <v>1500</v>
      </c>
      <c r="K199" s="44" t="s">
        <v>597</v>
      </c>
      <c r="L199" s="52">
        <v>1000000</v>
      </c>
      <c r="M199" s="52">
        <v>1000000</v>
      </c>
      <c r="N199" s="53">
        <f>Tabla1[[#This Row],[ecMaxContribution]]/Tabla1[[#This Row],[TOTAL BUDGET]]</f>
        <v>1</v>
      </c>
      <c r="O199" s="47" t="s">
        <v>1502</v>
      </c>
      <c r="P199" s="54" t="s">
        <v>308</v>
      </c>
      <c r="Q199" s="47"/>
      <c r="R199" s="47"/>
      <c r="S199" s="106" t="s">
        <v>1635</v>
      </c>
      <c r="T199" s="44"/>
      <c r="U199" s="44"/>
      <c r="Z199" s="78"/>
      <c r="AA199" s="78"/>
    </row>
    <row r="200" spans="2:27" s="55" customFormat="1" ht="15" customHeight="1" x14ac:dyDescent="0.25">
      <c r="B200" s="55">
        <v>2018</v>
      </c>
      <c r="C200" s="56" t="s">
        <v>36</v>
      </c>
      <c r="D200" s="46" t="s">
        <v>894</v>
      </c>
      <c r="E200" s="55" t="s">
        <v>1229</v>
      </c>
      <c r="F200" s="48" t="s">
        <v>863</v>
      </c>
      <c r="G200" s="46" t="s">
        <v>1273</v>
      </c>
      <c r="H200" s="69">
        <v>826152</v>
      </c>
      <c r="I200" s="59" t="s">
        <v>1265</v>
      </c>
      <c r="J200" s="59" t="s">
        <v>1041</v>
      </c>
      <c r="K200" s="55" t="s">
        <v>294</v>
      </c>
      <c r="L200" s="70">
        <v>748097.5</v>
      </c>
      <c r="M200" s="70">
        <v>748097.5</v>
      </c>
      <c r="N200" s="71">
        <f>Tabla1[[#This Row],[ecMaxContribution]]/Tabla1[[#This Row],[TOTAL BUDGET]]</f>
        <v>1</v>
      </c>
      <c r="O200" s="55" t="s">
        <v>878</v>
      </c>
      <c r="P200" s="72" t="s">
        <v>308</v>
      </c>
      <c r="Q200" s="55" t="s">
        <v>1274</v>
      </c>
      <c r="R200" s="55" t="s">
        <v>1275</v>
      </c>
      <c r="S200" s="108" t="s">
        <v>1306</v>
      </c>
      <c r="T200" s="22" t="s">
        <v>1381</v>
      </c>
      <c r="U200" s="44"/>
      <c r="X200" s="78"/>
      <c r="Y200" s="78"/>
      <c r="Z200" s="78"/>
      <c r="AA200" s="78"/>
    </row>
    <row r="201" spans="2:27" s="55" customFormat="1" ht="15" customHeight="1" x14ac:dyDescent="0.25">
      <c r="B201" s="55">
        <v>2018</v>
      </c>
      <c r="C201" s="56" t="s">
        <v>195</v>
      </c>
      <c r="D201" s="46" t="s">
        <v>196</v>
      </c>
      <c r="E201" s="44" t="s">
        <v>775</v>
      </c>
      <c r="F201" s="48" t="s">
        <v>770</v>
      </c>
      <c r="G201" s="46" t="s">
        <v>772</v>
      </c>
      <c r="H201" s="69">
        <v>817124</v>
      </c>
      <c r="I201" s="59" t="s">
        <v>773</v>
      </c>
      <c r="J201" s="59" t="s">
        <v>271</v>
      </c>
      <c r="K201" s="55" t="s">
        <v>240</v>
      </c>
      <c r="L201" s="70">
        <v>71429</v>
      </c>
      <c r="M201" s="70">
        <v>50000</v>
      </c>
      <c r="N201" s="71">
        <f>Tabla1[[#This Row],[ecMaxContribution]]/Tabla1[[#This Row],[TOTAL BUDGET]]</f>
        <v>0.6999958000251999</v>
      </c>
      <c r="O201" s="55" t="s">
        <v>776</v>
      </c>
      <c r="P201" s="72" t="s">
        <v>107</v>
      </c>
      <c r="S201" s="46"/>
      <c r="U201" s="44"/>
      <c r="X201" s="78"/>
      <c r="Y201" s="78"/>
      <c r="Z201" s="78"/>
      <c r="AA201" s="78"/>
    </row>
    <row r="202" spans="2:27" s="55" customFormat="1" ht="15" customHeight="1" x14ac:dyDescent="0.25">
      <c r="B202" s="55">
        <v>2018</v>
      </c>
      <c r="C202" s="56" t="s">
        <v>40</v>
      </c>
      <c r="D202" s="46" t="s">
        <v>895</v>
      </c>
      <c r="E202" s="55" t="s">
        <v>1230</v>
      </c>
      <c r="F202" s="48" t="s">
        <v>863</v>
      </c>
      <c r="G202" s="46" t="s">
        <v>1276</v>
      </c>
      <c r="H202" s="69">
        <v>826189</v>
      </c>
      <c r="I202" s="59" t="s">
        <v>1265</v>
      </c>
      <c r="J202" s="59" t="s">
        <v>1277</v>
      </c>
      <c r="K202" s="55" t="s">
        <v>294</v>
      </c>
      <c r="L202" s="70">
        <v>1099230</v>
      </c>
      <c r="M202" s="70">
        <v>1099230</v>
      </c>
      <c r="N202" s="71">
        <f>Tabla1[[#This Row],[ecMaxContribution]]/Tabla1[[#This Row],[TOTAL BUDGET]]</f>
        <v>1</v>
      </c>
      <c r="O202" s="55" t="s">
        <v>440</v>
      </c>
      <c r="P202" s="72" t="s">
        <v>129</v>
      </c>
      <c r="Q202" s="55" t="s">
        <v>1278</v>
      </c>
      <c r="R202" s="55" t="s">
        <v>1279</v>
      </c>
      <c r="S202" s="108" t="s">
        <v>1307</v>
      </c>
      <c r="T202" s="82" t="s">
        <v>1382</v>
      </c>
      <c r="U202" s="44"/>
      <c r="Z202" s="78"/>
      <c r="AA202" s="78"/>
    </row>
    <row r="203" spans="2:27" s="55" customFormat="1" ht="15" customHeight="1" x14ac:dyDescent="0.25">
      <c r="B203" s="55">
        <v>2018</v>
      </c>
      <c r="C203" s="56" t="s">
        <v>864</v>
      </c>
      <c r="D203" s="46" t="s">
        <v>1218</v>
      </c>
      <c r="E203" s="55" t="s">
        <v>1219</v>
      </c>
      <c r="F203" s="48" t="s">
        <v>862</v>
      </c>
      <c r="G203" s="46" t="s">
        <v>1246</v>
      </c>
      <c r="H203" s="69">
        <v>826206</v>
      </c>
      <c r="I203" s="59" t="s">
        <v>593</v>
      </c>
      <c r="J203" s="59" t="s">
        <v>1247</v>
      </c>
      <c r="K203" s="55" t="s">
        <v>1248</v>
      </c>
      <c r="L203" s="70">
        <v>12450389.859999999</v>
      </c>
      <c r="M203" s="70">
        <v>5461568.3099999996</v>
      </c>
      <c r="N203" s="71">
        <f>Tabla1[[#This Row],[ecMaxContribution]]/Tabla1[[#This Row],[TOTAL BUDGET]]</f>
        <v>0.43866644911631708</v>
      </c>
      <c r="O203" s="55" t="s">
        <v>448</v>
      </c>
      <c r="P203" s="72" t="s">
        <v>160</v>
      </c>
      <c r="Q203" s="55" t="s">
        <v>1249</v>
      </c>
      <c r="R203" s="55" t="s">
        <v>1250</v>
      </c>
      <c r="S203" s="46"/>
      <c r="T203" s="55" t="s">
        <v>1344</v>
      </c>
      <c r="U203" s="44"/>
      <c r="X203" s="78"/>
      <c r="Y203" s="78"/>
      <c r="Z203" s="78"/>
      <c r="AA203" s="78"/>
    </row>
    <row r="204" spans="2:27" s="55" customFormat="1" ht="15" customHeight="1" x14ac:dyDescent="0.25">
      <c r="B204" s="55">
        <v>2018</v>
      </c>
      <c r="C204" s="56" t="s">
        <v>41</v>
      </c>
      <c r="D204" s="46" t="s">
        <v>902</v>
      </c>
      <c r="E204" s="55" t="s">
        <v>1231</v>
      </c>
      <c r="F204" s="48" t="s">
        <v>863</v>
      </c>
      <c r="G204" s="46" t="s">
        <v>1280</v>
      </c>
      <c r="H204" s="69">
        <v>826324</v>
      </c>
      <c r="I204" s="59" t="s">
        <v>1265</v>
      </c>
      <c r="J204" s="59" t="s">
        <v>1259</v>
      </c>
      <c r="K204" s="55" t="s">
        <v>294</v>
      </c>
      <c r="L204" s="70">
        <v>1019993.75</v>
      </c>
      <c r="M204" s="70">
        <v>1019993.75</v>
      </c>
      <c r="N204" s="71">
        <f>Tabla1[[#This Row],[ecMaxContribution]]/Tabla1[[#This Row],[TOTAL BUDGET]]</f>
        <v>1</v>
      </c>
      <c r="O204" s="55" t="s">
        <v>724</v>
      </c>
      <c r="P204" s="72" t="s">
        <v>125</v>
      </c>
      <c r="Q204" s="55" t="s">
        <v>1281</v>
      </c>
      <c r="R204" s="55" t="s">
        <v>1282</v>
      </c>
      <c r="S204" s="108" t="s">
        <v>1308</v>
      </c>
      <c r="T204" s="22" t="s">
        <v>1383</v>
      </c>
      <c r="U204" s="44"/>
      <c r="X204" s="78"/>
      <c r="Y204" s="78"/>
      <c r="Z204" s="78"/>
      <c r="AA204" s="78"/>
    </row>
    <row r="205" spans="2:27" s="55" customFormat="1" ht="15" customHeight="1" x14ac:dyDescent="0.25">
      <c r="B205" s="55">
        <v>2018</v>
      </c>
      <c r="C205" s="45" t="s">
        <v>31</v>
      </c>
      <c r="D205" s="77" t="s">
        <v>1220</v>
      </c>
      <c r="E205" s="85" t="s">
        <v>1221</v>
      </c>
      <c r="F205" s="48" t="s">
        <v>862</v>
      </c>
      <c r="G205" s="77" t="s">
        <v>1251</v>
      </c>
      <c r="H205" s="69">
        <v>826255</v>
      </c>
      <c r="I205" s="51" t="s">
        <v>1102</v>
      </c>
      <c r="J205" s="51" t="s">
        <v>1247</v>
      </c>
      <c r="K205" s="78" t="s">
        <v>1248</v>
      </c>
      <c r="L205" s="80">
        <v>29676014.829999998</v>
      </c>
      <c r="M205" s="70">
        <v>13188020.99</v>
      </c>
      <c r="N205" s="71">
        <f>Tabla1[[#This Row],[ecMaxContribution]]/Tabla1[[#This Row],[TOTAL BUDGET]]</f>
        <v>0.44439999998476887</v>
      </c>
      <c r="O205" s="78" t="s">
        <v>510</v>
      </c>
      <c r="P205" s="81" t="s">
        <v>119</v>
      </c>
      <c r="Q205" s="78" t="s">
        <v>1252</v>
      </c>
      <c r="R205" s="78" t="s">
        <v>1253</v>
      </c>
      <c r="S205" s="46"/>
      <c r="T205" s="22" t="s">
        <v>1357</v>
      </c>
      <c r="U205" s="44"/>
      <c r="Z205" s="78"/>
      <c r="AA205" s="78"/>
    </row>
    <row r="206" spans="2:27" s="55" customFormat="1" ht="15" customHeight="1" x14ac:dyDescent="0.25">
      <c r="B206" s="55">
        <v>2018</v>
      </c>
      <c r="C206" s="56" t="s">
        <v>39</v>
      </c>
      <c r="D206" s="46" t="s">
        <v>896</v>
      </c>
      <c r="E206" s="55" t="s">
        <v>1232</v>
      </c>
      <c r="F206" s="48" t="s">
        <v>863</v>
      </c>
      <c r="G206" s="46" t="s">
        <v>1283</v>
      </c>
      <c r="H206" s="69">
        <v>826087</v>
      </c>
      <c r="I206" s="59" t="s">
        <v>1265</v>
      </c>
      <c r="J206" s="59" t="s">
        <v>1259</v>
      </c>
      <c r="K206" s="55" t="s">
        <v>294</v>
      </c>
      <c r="L206" s="70">
        <v>599955</v>
      </c>
      <c r="M206" s="70">
        <v>599955</v>
      </c>
      <c r="N206" s="71">
        <f>Tabla1[[#This Row],[ecMaxContribution]]/Tabla1[[#This Row],[TOTAL BUDGET]]</f>
        <v>1</v>
      </c>
      <c r="O206" s="55" t="s">
        <v>1284</v>
      </c>
      <c r="P206" s="72" t="s">
        <v>125</v>
      </c>
      <c r="Q206" s="55" t="s">
        <v>1285</v>
      </c>
      <c r="R206" s="55" t="s">
        <v>1286</v>
      </c>
      <c r="S206" s="108" t="s">
        <v>1309</v>
      </c>
      <c r="T206" s="82" t="s">
        <v>1384</v>
      </c>
      <c r="U206" s="44"/>
      <c r="X206" s="78"/>
      <c r="Y206" s="78"/>
      <c r="Z206" s="78"/>
      <c r="AA206" s="78"/>
    </row>
    <row r="207" spans="2:27" s="55" customFormat="1" ht="15" customHeight="1" x14ac:dyDescent="0.25">
      <c r="B207" s="55">
        <v>2018</v>
      </c>
      <c r="C207" s="45" t="s">
        <v>32</v>
      </c>
      <c r="D207" s="77" t="s">
        <v>1222</v>
      </c>
      <c r="E207" s="85" t="s">
        <v>1223</v>
      </c>
      <c r="F207" s="57" t="s">
        <v>862</v>
      </c>
      <c r="G207" s="77" t="s">
        <v>1254</v>
      </c>
      <c r="H207" s="69">
        <v>826385</v>
      </c>
      <c r="I207" s="51" t="s">
        <v>1102</v>
      </c>
      <c r="J207" s="51" t="s">
        <v>1255</v>
      </c>
      <c r="K207" s="78" t="s">
        <v>1248</v>
      </c>
      <c r="L207" s="80">
        <v>11692236.26</v>
      </c>
      <c r="M207" s="80">
        <v>5196029.79</v>
      </c>
      <c r="N207" s="71">
        <f>Tabla1[[#This Row],[ecMaxContribution]]/Tabla1[[#This Row],[TOTAL BUDGET]]</f>
        <v>0.44439999966268218</v>
      </c>
      <c r="O207" s="78" t="s">
        <v>510</v>
      </c>
      <c r="P207" s="81" t="s">
        <v>119</v>
      </c>
      <c r="Q207" s="78" t="s">
        <v>1256</v>
      </c>
      <c r="R207" s="78" t="s">
        <v>1257</v>
      </c>
      <c r="S207" s="46"/>
      <c r="U207" s="44"/>
      <c r="Z207" s="78"/>
      <c r="AA207" s="78"/>
    </row>
    <row r="208" spans="2:27" s="55" customFormat="1" ht="15" customHeight="1" x14ac:dyDescent="0.25">
      <c r="B208" s="44">
        <v>2018</v>
      </c>
      <c r="C208" s="45" t="s">
        <v>1569</v>
      </c>
      <c r="D208" s="46" t="s">
        <v>1570</v>
      </c>
      <c r="E208" s="47" t="s">
        <v>1571</v>
      </c>
      <c r="F208" s="48" t="s">
        <v>768</v>
      </c>
      <c r="G208" s="49" t="s">
        <v>1389</v>
      </c>
      <c r="H208" s="50">
        <v>853834</v>
      </c>
      <c r="I208" s="51" t="s">
        <v>1538</v>
      </c>
      <c r="J208" s="51" t="s">
        <v>1247</v>
      </c>
      <c r="K208" s="44" t="s">
        <v>725</v>
      </c>
      <c r="L208" s="52">
        <v>3876399.2</v>
      </c>
      <c r="M208" s="52">
        <v>2713479.44</v>
      </c>
      <c r="N208" s="53">
        <f>Tabla1[[#This Row],[ecMaxContribution]]/Tabla1[[#This Row],[TOTAL BUDGET]]</f>
        <v>0.7</v>
      </c>
      <c r="O208" s="47" t="s">
        <v>937</v>
      </c>
      <c r="P208" s="54" t="s">
        <v>198</v>
      </c>
      <c r="Q208" s="47" t="s">
        <v>1572</v>
      </c>
      <c r="R208" s="47" t="s">
        <v>1573</v>
      </c>
      <c r="S208" s="49"/>
      <c r="T208" s="44"/>
      <c r="U208" s="44"/>
      <c r="X208" s="78"/>
      <c r="Y208" s="78"/>
      <c r="Z208" s="78"/>
      <c r="AA208" s="78"/>
    </row>
    <row r="209" spans="2:27" s="55" customFormat="1" ht="15" customHeight="1" x14ac:dyDescent="0.25">
      <c r="B209" s="55">
        <v>2018</v>
      </c>
      <c r="C209" s="56" t="s">
        <v>43</v>
      </c>
      <c r="D209" s="46" t="s">
        <v>897</v>
      </c>
      <c r="E209" s="55" t="s">
        <v>1233</v>
      </c>
      <c r="F209" s="48" t="s">
        <v>863</v>
      </c>
      <c r="G209" s="46" t="s">
        <v>1287</v>
      </c>
      <c r="H209" s="69">
        <v>826347</v>
      </c>
      <c r="I209" s="59" t="s">
        <v>1265</v>
      </c>
      <c r="J209" s="59" t="s">
        <v>583</v>
      </c>
      <c r="K209" s="55" t="s">
        <v>294</v>
      </c>
      <c r="L209" s="70">
        <v>1298135</v>
      </c>
      <c r="M209" s="70">
        <v>1298135</v>
      </c>
      <c r="N209" s="71">
        <f>Tabla1[[#This Row],[ecMaxContribution]]/Tabla1[[#This Row],[TOTAL BUDGET]]</f>
        <v>1</v>
      </c>
      <c r="O209" s="55" t="s">
        <v>882</v>
      </c>
      <c r="P209" s="72" t="s">
        <v>656</v>
      </c>
      <c r="Q209" s="55" t="s">
        <v>1288</v>
      </c>
      <c r="R209" s="55" t="s">
        <v>1289</v>
      </c>
      <c r="S209" s="108" t="s">
        <v>1310</v>
      </c>
      <c r="T209" s="22" t="s">
        <v>1385</v>
      </c>
      <c r="U209" s="44"/>
      <c r="X209" s="78"/>
      <c r="Y209" s="78"/>
      <c r="Z209" s="78"/>
      <c r="AA209" s="78"/>
    </row>
    <row r="210" spans="2:27" s="55" customFormat="1" ht="15" customHeight="1" x14ac:dyDescent="0.25">
      <c r="B210" s="55">
        <v>2018</v>
      </c>
      <c r="C210" s="56" t="s">
        <v>42</v>
      </c>
      <c r="D210" s="46" t="s">
        <v>898</v>
      </c>
      <c r="E210" s="55" t="s">
        <v>1234</v>
      </c>
      <c r="F210" s="48" t="s">
        <v>863</v>
      </c>
      <c r="G210" s="46" t="s">
        <v>1271</v>
      </c>
      <c r="H210" s="69">
        <v>826238</v>
      </c>
      <c r="I210" s="59" t="s">
        <v>1265</v>
      </c>
      <c r="J210" s="59" t="s">
        <v>778</v>
      </c>
      <c r="K210" s="55" t="s">
        <v>337</v>
      </c>
      <c r="L210" s="70">
        <v>125000</v>
      </c>
      <c r="M210" s="70">
        <v>125000</v>
      </c>
      <c r="N210" s="71">
        <f>Tabla1[[#This Row],[ecMaxContribution]]/Tabla1[[#This Row],[TOTAL BUDGET]]</f>
        <v>1</v>
      </c>
      <c r="O210" s="55" t="s">
        <v>226</v>
      </c>
      <c r="P210" s="72" t="s">
        <v>119</v>
      </c>
      <c r="Q210" s="55" t="s">
        <v>1290</v>
      </c>
      <c r="R210" s="55" t="s">
        <v>875</v>
      </c>
      <c r="S210" s="46"/>
      <c r="U210" s="44"/>
      <c r="X210" s="78"/>
      <c r="Y210" s="78"/>
      <c r="Z210" s="78"/>
      <c r="AA210" s="78"/>
    </row>
    <row r="211" spans="2:27" s="55" customFormat="1" ht="15" customHeight="1" x14ac:dyDescent="0.25">
      <c r="B211" s="55">
        <v>2018</v>
      </c>
      <c r="C211" s="56" t="s">
        <v>35</v>
      </c>
      <c r="D211" s="46" t="s">
        <v>901</v>
      </c>
      <c r="E211" s="44" t="s">
        <v>1224</v>
      </c>
      <c r="F211" s="48" t="s">
        <v>862</v>
      </c>
      <c r="G211" s="46" t="s">
        <v>1258</v>
      </c>
      <c r="H211" s="69">
        <v>826054</v>
      </c>
      <c r="I211" s="59" t="s">
        <v>1073</v>
      </c>
      <c r="J211" s="59" t="s">
        <v>1259</v>
      </c>
      <c r="K211" s="55" t="s">
        <v>1243</v>
      </c>
      <c r="L211" s="70">
        <v>28534183.73</v>
      </c>
      <c r="M211" s="70">
        <v>12680591.25</v>
      </c>
      <c r="N211" s="71">
        <f>Tabla1[[#This Row],[ecMaxContribution]]/Tabla1[[#This Row],[TOTAL BUDGET]]</f>
        <v>0.4444000000135977</v>
      </c>
      <c r="O211" s="55" t="s">
        <v>547</v>
      </c>
      <c r="P211" s="72" t="s">
        <v>308</v>
      </c>
      <c r="Q211" s="55" t="s">
        <v>1260</v>
      </c>
      <c r="R211" s="55" t="s">
        <v>545</v>
      </c>
      <c r="S211" s="46"/>
      <c r="U211" s="44"/>
      <c r="X211" s="78"/>
      <c r="Y211" s="78"/>
      <c r="Z211" s="78"/>
      <c r="AA211" s="78"/>
    </row>
    <row r="212" spans="2:27" s="55" customFormat="1" ht="15" customHeight="1" x14ac:dyDescent="0.25">
      <c r="B212" s="55">
        <v>2018</v>
      </c>
      <c r="C212" s="56" t="s">
        <v>33</v>
      </c>
      <c r="D212" s="46" t="s">
        <v>890</v>
      </c>
      <c r="E212" s="55" t="s">
        <v>1225</v>
      </c>
      <c r="F212" s="48" t="s">
        <v>862</v>
      </c>
      <c r="G212" s="46" t="s">
        <v>1261</v>
      </c>
      <c r="H212" s="69">
        <v>826151</v>
      </c>
      <c r="I212" s="59" t="s">
        <v>1073</v>
      </c>
      <c r="J212" s="59" t="s">
        <v>1016</v>
      </c>
      <c r="K212" s="55" t="s">
        <v>1243</v>
      </c>
      <c r="L212" s="70">
        <v>1853347.78</v>
      </c>
      <c r="M212" s="70">
        <v>823643.75</v>
      </c>
      <c r="N212" s="71">
        <f>Tabla1[[#This Row],[ecMaxContribution]]/Tabla1[[#This Row],[TOTAL BUDGET]]</f>
        <v>0.4444086311744469</v>
      </c>
      <c r="O212" s="55" t="s">
        <v>456</v>
      </c>
      <c r="P212" s="72" t="s">
        <v>160</v>
      </c>
      <c r="Q212" s="55" t="s">
        <v>1262</v>
      </c>
      <c r="R212" s="55" t="s">
        <v>1263</v>
      </c>
      <c r="S212" s="46"/>
      <c r="U212" s="44"/>
      <c r="X212" s="78"/>
      <c r="Y212" s="78"/>
      <c r="Z212" s="78"/>
      <c r="AA212" s="78"/>
    </row>
    <row r="213" spans="2:27" s="55" customFormat="1" ht="15" customHeight="1" x14ac:dyDescent="0.25">
      <c r="B213" s="55">
        <v>2018</v>
      </c>
      <c r="C213" s="56" t="s">
        <v>888</v>
      </c>
      <c r="D213" s="46" t="s">
        <v>1235</v>
      </c>
      <c r="E213" s="55" t="s">
        <v>1236</v>
      </c>
      <c r="F213" s="48" t="s">
        <v>863</v>
      </c>
      <c r="G213" s="46" t="s">
        <v>1291</v>
      </c>
      <c r="H213" s="69">
        <v>826073</v>
      </c>
      <c r="I213" s="59" t="s">
        <v>1242</v>
      </c>
      <c r="J213" s="59" t="s">
        <v>1247</v>
      </c>
      <c r="K213" s="55" t="s">
        <v>294</v>
      </c>
      <c r="L213" s="70">
        <v>3991632.5</v>
      </c>
      <c r="M213" s="70">
        <v>3991632.5</v>
      </c>
      <c r="N213" s="71">
        <f>Tabla1[[#This Row],[ecMaxContribution]]/Tabla1[[#This Row],[TOTAL BUDGET]]</f>
        <v>1</v>
      </c>
      <c r="O213" s="55" t="s">
        <v>1292</v>
      </c>
      <c r="P213" s="72" t="s">
        <v>107</v>
      </c>
      <c r="Q213" s="55" t="s">
        <v>1293</v>
      </c>
      <c r="R213" s="55" t="s">
        <v>1294</v>
      </c>
      <c r="S213" s="108" t="s">
        <v>1303</v>
      </c>
      <c r="T213" s="22" t="s">
        <v>1361</v>
      </c>
      <c r="U213" s="44"/>
      <c r="X213" s="78"/>
      <c r="Y213" s="78"/>
      <c r="Z213" s="78"/>
      <c r="AA213" s="78"/>
    </row>
    <row r="214" spans="2:27" s="55" customFormat="1" ht="15" customHeight="1" x14ac:dyDescent="0.25">
      <c r="B214" s="44">
        <v>2018</v>
      </c>
      <c r="C214" s="45" t="s">
        <v>1519</v>
      </c>
      <c r="D214" s="46" t="s">
        <v>1521</v>
      </c>
      <c r="E214" s="47" t="s">
        <v>1523</v>
      </c>
      <c r="F214" s="48" t="s">
        <v>1215</v>
      </c>
      <c r="G214" s="49" t="s">
        <v>1520</v>
      </c>
      <c r="H214" s="50">
        <v>820807</v>
      </c>
      <c r="I214" s="51" t="s">
        <v>1102</v>
      </c>
      <c r="J214" s="51" t="s">
        <v>1522</v>
      </c>
      <c r="K214" s="44" t="s">
        <v>604</v>
      </c>
      <c r="L214" s="52">
        <v>7351467</v>
      </c>
      <c r="M214" s="52">
        <v>7351467</v>
      </c>
      <c r="N214" s="53">
        <f>Tabla1[[#This Row],[ecMaxContribution]]/Tabla1[[#This Row],[TOTAL BUDGET]]</f>
        <v>1</v>
      </c>
      <c r="O214" s="47" t="s">
        <v>1105</v>
      </c>
      <c r="P214" s="54" t="s">
        <v>107</v>
      </c>
      <c r="Q214" s="47" t="s">
        <v>1524</v>
      </c>
      <c r="R214" s="47" t="s">
        <v>1525</v>
      </c>
      <c r="S214" s="106" t="s">
        <v>1647</v>
      </c>
      <c r="T214" s="50" t="s">
        <v>1646</v>
      </c>
      <c r="U214" s="44"/>
      <c r="X214" s="78"/>
      <c r="Y214" s="78"/>
      <c r="Z214" s="78"/>
      <c r="AA214" s="78"/>
    </row>
    <row r="215" spans="2:27" s="55" customFormat="1" ht="15" customHeight="1" x14ac:dyDescent="0.25">
      <c r="B215" s="55">
        <v>2018</v>
      </c>
      <c r="C215" s="56" t="s">
        <v>889</v>
      </c>
      <c r="D215" s="46" t="s">
        <v>903</v>
      </c>
      <c r="E215" s="55" t="s">
        <v>1237</v>
      </c>
      <c r="F215" s="48" t="s">
        <v>863</v>
      </c>
      <c r="G215" s="46" t="s">
        <v>891</v>
      </c>
      <c r="H215" s="69">
        <v>826252</v>
      </c>
      <c r="I215" s="59" t="s">
        <v>1265</v>
      </c>
      <c r="J215" s="59" t="s">
        <v>583</v>
      </c>
      <c r="K215" s="55" t="s">
        <v>294</v>
      </c>
      <c r="L215" s="70">
        <v>1499906.25</v>
      </c>
      <c r="M215" s="70">
        <v>1499906.25</v>
      </c>
      <c r="N215" s="71">
        <f>Tabla1[[#This Row],[ecMaxContribution]]/Tabla1[[#This Row],[TOTAL BUDGET]]</f>
        <v>1</v>
      </c>
      <c r="O215" s="55" t="s">
        <v>881</v>
      </c>
      <c r="P215" s="72" t="s">
        <v>198</v>
      </c>
      <c r="Q215" s="55" t="s">
        <v>1295</v>
      </c>
      <c r="R215" s="55" t="s">
        <v>1296</v>
      </c>
      <c r="S215" s="108" t="s">
        <v>1311</v>
      </c>
      <c r="T215" s="22" t="s">
        <v>1386</v>
      </c>
      <c r="U215" s="44"/>
      <c r="X215" s="78"/>
      <c r="Y215" s="78"/>
      <c r="Z215" s="78"/>
      <c r="AA215" s="78"/>
    </row>
    <row r="216" spans="2:27" s="55" customFormat="1" ht="15" customHeight="1" x14ac:dyDescent="0.25">
      <c r="B216" s="44">
        <v>2018</v>
      </c>
      <c r="C216" s="45" t="s">
        <v>1503</v>
      </c>
      <c r="D216" s="46" t="s">
        <v>1504</v>
      </c>
      <c r="E216" s="47" t="s">
        <v>1506</v>
      </c>
      <c r="F216" s="57" t="s">
        <v>770</v>
      </c>
      <c r="G216" s="49" t="s">
        <v>772</v>
      </c>
      <c r="H216" s="50">
        <v>832674</v>
      </c>
      <c r="I216" s="51" t="s">
        <v>1102</v>
      </c>
      <c r="J216" s="51" t="s">
        <v>274</v>
      </c>
      <c r="K216" s="44" t="s">
        <v>240</v>
      </c>
      <c r="L216" s="52">
        <v>71429</v>
      </c>
      <c r="M216" s="52">
        <v>50000</v>
      </c>
      <c r="N216" s="53">
        <f>Tabla1[[#This Row],[ecMaxContribution]]/Tabla1[[#This Row],[TOTAL BUDGET]]</f>
        <v>0.6999958000251999</v>
      </c>
      <c r="O216" s="47" t="s">
        <v>1507</v>
      </c>
      <c r="P216" s="54" t="s">
        <v>209</v>
      </c>
      <c r="Q216" s="47"/>
      <c r="R216" s="47"/>
      <c r="S216" s="49" t="s">
        <v>1505</v>
      </c>
      <c r="T216" s="44"/>
      <c r="U216" s="44"/>
      <c r="X216" s="78"/>
      <c r="Y216" s="78"/>
      <c r="Z216" s="78"/>
      <c r="AA216" s="78"/>
    </row>
    <row r="217" spans="2:27" s="55" customFormat="1" ht="15" customHeight="1" x14ac:dyDescent="0.25">
      <c r="B217" s="55">
        <v>2018</v>
      </c>
      <c r="C217" s="56" t="s">
        <v>38</v>
      </c>
      <c r="D217" s="46" t="s">
        <v>1238</v>
      </c>
      <c r="E217" s="55" t="s">
        <v>1239</v>
      </c>
      <c r="F217" s="57" t="s">
        <v>863</v>
      </c>
      <c r="G217" s="46" t="s">
        <v>1297</v>
      </c>
      <c r="H217" s="69">
        <v>826172</v>
      </c>
      <c r="I217" s="59" t="s">
        <v>1265</v>
      </c>
      <c r="J217" s="59" t="s">
        <v>583</v>
      </c>
      <c r="K217" s="55" t="s">
        <v>294</v>
      </c>
      <c r="L217" s="70">
        <v>1999500</v>
      </c>
      <c r="M217" s="70">
        <v>1999500</v>
      </c>
      <c r="N217" s="71">
        <f>Tabla1[[#This Row],[ecMaxContribution]]/Tabla1[[#This Row],[TOTAL BUDGET]]</f>
        <v>1</v>
      </c>
      <c r="O217" s="55" t="s">
        <v>302</v>
      </c>
      <c r="P217" s="72" t="s">
        <v>198</v>
      </c>
      <c r="Q217" s="55" t="s">
        <v>1298</v>
      </c>
      <c r="R217" s="55" t="s">
        <v>1299</v>
      </c>
      <c r="S217" s="46"/>
      <c r="U217" s="44"/>
      <c r="X217" s="78"/>
      <c r="Y217" s="78"/>
      <c r="Z217" s="78"/>
      <c r="AA217" s="78"/>
    </row>
    <row r="218" spans="2:27" s="55" customFormat="1" ht="15" customHeight="1" x14ac:dyDescent="0.25">
      <c r="B218" s="55">
        <v>2018</v>
      </c>
      <c r="C218" s="56" t="s">
        <v>44</v>
      </c>
      <c r="D218" s="46" t="s">
        <v>899</v>
      </c>
      <c r="E218" s="46" t="s">
        <v>1240</v>
      </c>
      <c r="F218" s="57" t="s">
        <v>863</v>
      </c>
      <c r="G218" s="46" t="s">
        <v>1300</v>
      </c>
      <c r="H218" s="69">
        <v>826055</v>
      </c>
      <c r="I218" s="59" t="s">
        <v>1265</v>
      </c>
      <c r="J218" s="59" t="s">
        <v>1259</v>
      </c>
      <c r="K218" s="55" t="s">
        <v>337</v>
      </c>
      <c r="L218" s="70">
        <v>499992.5</v>
      </c>
      <c r="M218" s="70">
        <v>499992.5</v>
      </c>
      <c r="N218" s="71">
        <f>Tabla1[[#This Row],[ecMaxContribution]]/Tabla1[[#This Row],[TOTAL BUDGET]]</f>
        <v>1</v>
      </c>
      <c r="O218" s="55" t="s">
        <v>877</v>
      </c>
      <c r="P218" s="72" t="s">
        <v>160</v>
      </c>
      <c r="Q218" s="55" t="s">
        <v>1301</v>
      </c>
      <c r="R218" s="55" t="s">
        <v>1302</v>
      </c>
      <c r="S218" s="108" t="s">
        <v>1304</v>
      </c>
      <c r="T218" s="22" t="s">
        <v>1387</v>
      </c>
      <c r="U218" s="44"/>
      <c r="X218" s="78"/>
      <c r="Y218" s="78"/>
      <c r="Z218" s="78"/>
      <c r="AA218" s="78"/>
    </row>
    <row r="219" spans="2:27" s="55" customFormat="1" ht="15" customHeight="1" x14ac:dyDescent="0.25">
      <c r="B219" s="44">
        <v>2018</v>
      </c>
      <c r="C219" s="45" t="s">
        <v>1391</v>
      </c>
      <c r="D219" s="46" t="s">
        <v>1392</v>
      </c>
      <c r="E219" s="47" t="s">
        <v>1393</v>
      </c>
      <c r="F219" s="48" t="s">
        <v>770</v>
      </c>
      <c r="G219" s="49" t="s">
        <v>772</v>
      </c>
      <c r="H219" s="50">
        <v>827908</v>
      </c>
      <c r="I219" s="51" t="s">
        <v>1073</v>
      </c>
      <c r="J219" s="51" t="s">
        <v>274</v>
      </c>
      <c r="K219" s="44" t="s">
        <v>240</v>
      </c>
      <c r="L219" s="52">
        <v>71429</v>
      </c>
      <c r="M219" s="52">
        <v>50000</v>
      </c>
      <c r="N219" s="53">
        <f>Tabla1[[#This Row],[ecMaxContribution]]/Tabla1[[#This Row],[TOTAL BUDGET]]</f>
        <v>0.6999958000251999</v>
      </c>
      <c r="O219" s="47" t="s">
        <v>1394</v>
      </c>
      <c r="P219" s="54" t="s">
        <v>656</v>
      </c>
      <c r="Q219" s="47"/>
      <c r="R219" s="47"/>
      <c r="S219" s="49"/>
      <c r="T219" s="44"/>
      <c r="U219" s="44"/>
      <c r="X219" s="78"/>
      <c r="Y219" s="78"/>
      <c r="Z219" s="78"/>
      <c r="AA219" s="78"/>
    </row>
    <row r="220" spans="2:27" s="55" customFormat="1" ht="15" customHeight="1" x14ac:dyDescent="0.25">
      <c r="B220" s="44">
        <v>2018</v>
      </c>
      <c r="C220" s="45" t="s">
        <v>1514</v>
      </c>
      <c r="D220" s="46" t="s">
        <v>1515</v>
      </c>
      <c r="E220" s="47" t="s">
        <v>1517</v>
      </c>
      <c r="F220" s="57" t="s">
        <v>770</v>
      </c>
      <c r="G220" s="49" t="s">
        <v>772</v>
      </c>
      <c r="H220" s="50">
        <v>835567</v>
      </c>
      <c r="I220" s="51" t="s">
        <v>1510</v>
      </c>
      <c r="J220" s="51" t="s">
        <v>245</v>
      </c>
      <c r="K220" s="44" t="s">
        <v>240</v>
      </c>
      <c r="L220" s="52">
        <v>71429</v>
      </c>
      <c r="M220" s="52">
        <v>50000</v>
      </c>
      <c r="N220" s="53">
        <f>Tabla1[[#This Row],[ecMaxContribution]]/Tabla1[[#This Row],[TOTAL BUDGET]]</f>
        <v>0.6999958000251999</v>
      </c>
      <c r="O220" s="47" t="s">
        <v>1518</v>
      </c>
      <c r="P220" s="54" t="s">
        <v>140</v>
      </c>
      <c r="Q220" s="47"/>
      <c r="R220" s="47"/>
      <c r="S220" s="49" t="s">
        <v>1516</v>
      </c>
      <c r="T220" s="44"/>
      <c r="U220" s="44"/>
      <c r="Z220" s="78"/>
      <c r="AA220" s="78"/>
    </row>
    <row r="221" spans="2:27" s="55" customFormat="1" ht="15" customHeight="1" x14ac:dyDescent="0.25">
      <c r="B221" s="44">
        <v>2018</v>
      </c>
      <c r="C221" s="45" t="s">
        <v>1589</v>
      </c>
      <c r="D221" s="46" t="s">
        <v>1591</v>
      </c>
      <c r="E221" s="47" t="s">
        <v>1593</v>
      </c>
      <c r="F221" s="57" t="s">
        <v>771</v>
      </c>
      <c r="G221" s="49" t="s">
        <v>1590</v>
      </c>
      <c r="H221" s="50">
        <v>835197</v>
      </c>
      <c r="I221" s="51" t="s">
        <v>1583</v>
      </c>
      <c r="J221" s="51" t="s">
        <v>1592</v>
      </c>
      <c r="K221" s="44" t="s">
        <v>1019</v>
      </c>
      <c r="L221" s="52">
        <v>2443657.5</v>
      </c>
      <c r="M221" s="52">
        <v>2443657</v>
      </c>
      <c r="N221" s="53">
        <f>Tabla1[[#This Row],[ecMaxContribution]]/Tabla1[[#This Row],[TOTAL BUDGET]]</f>
        <v>0.99999979538867456</v>
      </c>
      <c r="O221" s="47" t="s">
        <v>1594</v>
      </c>
      <c r="P221" s="54" t="s">
        <v>119</v>
      </c>
      <c r="Q221" s="47"/>
      <c r="R221" s="47"/>
      <c r="S221" s="49"/>
      <c r="T221" s="44"/>
      <c r="U221" s="44"/>
      <c r="Z221" s="78"/>
      <c r="AA221" s="78"/>
    </row>
    <row r="222" spans="2:27" s="55" customFormat="1" ht="15" customHeight="1" x14ac:dyDescent="0.25">
      <c r="B222" s="55">
        <v>2018</v>
      </c>
      <c r="C222" s="56" t="s">
        <v>216</v>
      </c>
      <c r="D222" s="46" t="s">
        <v>217</v>
      </c>
      <c r="E222" s="55" t="s">
        <v>1178</v>
      </c>
      <c r="F222" s="48" t="s">
        <v>770</v>
      </c>
      <c r="G222" s="46" t="s">
        <v>1682</v>
      </c>
      <c r="H222" s="69">
        <v>836141</v>
      </c>
      <c r="I222" s="59" t="s">
        <v>1265</v>
      </c>
      <c r="J222" s="59" t="s">
        <v>1466</v>
      </c>
      <c r="K222" s="55" t="s">
        <v>240</v>
      </c>
      <c r="L222" s="70">
        <v>71429</v>
      </c>
      <c r="M222" s="70">
        <v>50000</v>
      </c>
      <c r="N222" s="71">
        <f>Tabla1[[#This Row],[ecMaxContribution]]/Tabla1[[#This Row],[TOTAL BUDGET]]</f>
        <v>0.6999958000251999</v>
      </c>
      <c r="O222" s="55" t="s">
        <v>215</v>
      </c>
      <c r="P222" s="72" t="s">
        <v>107</v>
      </c>
      <c r="S222" s="108" t="s">
        <v>1681</v>
      </c>
      <c r="U222" s="44"/>
      <c r="X222" s="78"/>
      <c r="Y222" s="78"/>
      <c r="Z222" s="78"/>
      <c r="AA222" s="78"/>
    </row>
    <row r="223" spans="2:27" s="55" customFormat="1" ht="15" customHeight="1" x14ac:dyDescent="0.25">
      <c r="B223" s="55">
        <v>2018</v>
      </c>
      <c r="C223" s="56" t="s">
        <v>30</v>
      </c>
      <c r="D223" s="46" t="s">
        <v>900</v>
      </c>
      <c r="E223" s="44" t="s">
        <v>1226</v>
      </c>
      <c r="F223" s="48" t="s">
        <v>862</v>
      </c>
      <c r="G223" s="46" t="s">
        <v>1264</v>
      </c>
      <c r="H223" s="69">
        <v>826141</v>
      </c>
      <c r="I223" s="59" t="s">
        <v>1265</v>
      </c>
      <c r="J223" s="59" t="s">
        <v>778</v>
      </c>
      <c r="K223" s="55" t="s">
        <v>1248</v>
      </c>
      <c r="L223" s="70">
        <v>38728459.460000001</v>
      </c>
      <c r="M223" s="70">
        <v>17166487.399999999</v>
      </c>
      <c r="N223" s="71">
        <f>Tabla1[[#This Row],[ecMaxContribution]]/Tabla1[[#This Row],[TOTAL BUDGET]]</f>
        <v>0.44325252383793112</v>
      </c>
      <c r="O223" s="55" t="s">
        <v>1266</v>
      </c>
      <c r="P223" s="72" t="s">
        <v>160</v>
      </c>
      <c r="Q223" s="55" t="s">
        <v>1267</v>
      </c>
      <c r="R223" s="55" t="s">
        <v>528</v>
      </c>
      <c r="S223" s="46"/>
      <c r="U223" s="44"/>
      <c r="X223" s="78"/>
      <c r="Y223" s="78"/>
      <c r="Z223" s="78"/>
      <c r="AA223" s="78"/>
    </row>
    <row r="224" spans="2:27" s="55" customFormat="1" ht="15" customHeight="1" x14ac:dyDescent="0.25">
      <c r="B224" s="44">
        <v>2019</v>
      </c>
      <c r="C224" s="45" t="s">
        <v>1574</v>
      </c>
      <c r="D224" s="46" t="s">
        <v>1575</v>
      </c>
      <c r="E224" s="47" t="s">
        <v>1576</v>
      </c>
      <c r="F224" s="48" t="s">
        <v>1628</v>
      </c>
      <c r="G224" s="49" t="s">
        <v>1563</v>
      </c>
      <c r="H224" s="50">
        <v>856709</v>
      </c>
      <c r="I224" s="51" t="s">
        <v>1545</v>
      </c>
      <c r="J224" s="51" t="s">
        <v>778</v>
      </c>
      <c r="K224" s="44" t="s">
        <v>604</v>
      </c>
      <c r="L224" s="52">
        <v>14109226</v>
      </c>
      <c r="M224" s="52">
        <v>14109226</v>
      </c>
      <c r="N224" s="53">
        <f>Tabla1[[#This Row],[ecMaxContribution]]/Tabla1[[#This Row],[TOTAL BUDGET]]</f>
        <v>1</v>
      </c>
      <c r="O224" s="47" t="s">
        <v>1577</v>
      </c>
      <c r="P224" s="54" t="s">
        <v>107</v>
      </c>
      <c r="Q224" s="47" t="s">
        <v>1578</v>
      </c>
      <c r="R224" s="47" t="s">
        <v>1579</v>
      </c>
      <c r="S224" s="106" t="s">
        <v>1627</v>
      </c>
      <c r="T224" s="50" t="s">
        <v>1623</v>
      </c>
      <c r="U224" s="44"/>
      <c r="X224" s="78"/>
      <c r="Y224" s="78"/>
      <c r="Z224" s="78"/>
      <c r="AA224" s="78"/>
    </row>
    <row r="225" spans="2:27" s="55" customFormat="1" ht="15" customHeight="1" x14ac:dyDescent="0.25">
      <c r="B225" s="44">
        <v>2019</v>
      </c>
      <c r="C225" s="45" t="s">
        <v>1562</v>
      </c>
      <c r="D225" s="46" t="s">
        <v>1564</v>
      </c>
      <c r="E225" s="47" t="s">
        <v>1566</v>
      </c>
      <c r="F225" s="48" t="s">
        <v>1628</v>
      </c>
      <c r="G225" s="49" t="s">
        <v>1563</v>
      </c>
      <c r="H225" s="50">
        <v>857201</v>
      </c>
      <c r="I225" s="51" t="s">
        <v>1545</v>
      </c>
      <c r="J225" s="51" t="s">
        <v>1565</v>
      </c>
      <c r="K225" s="44" t="s">
        <v>604</v>
      </c>
      <c r="L225" s="52">
        <v>13499491.25</v>
      </c>
      <c r="M225" s="52">
        <v>13499491.25</v>
      </c>
      <c r="N225" s="53">
        <f>Tabla1[[#This Row],[ecMaxContribution]]/Tabla1[[#This Row],[TOTAL BUDGET]]</f>
        <v>1</v>
      </c>
      <c r="O225" s="47" t="s">
        <v>1112</v>
      </c>
      <c r="P225" s="54" t="s">
        <v>160</v>
      </c>
      <c r="Q225" s="47" t="s">
        <v>1567</v>
      </c>
      <c r="R225" s="47" t="s">
        <v>1568</v>
      </c>
      <c r="S225" s="106" t="s">
        <v>1625</v>
      </c>
      <c r="T225" s="47" t="s">
        <v>1624</v>
      </c>
      <c r="U225" s="44"/>
      <c r="X225" s="78"/>
      <c r="Y225" s="78"/>
      <c r="Z225" s="78"/>
      <c r="AA225" s="78"/>
    </row>
    <row r="226" spans="2:27" s="55" customFormat="1" ht="15" customHeight="1" x14ac:dyDescent="0.25">
      <c r="B226" s="44">
        <v>2019</v>
      </c>
      <c r="C226" s="45" t="s">
        <v>1599</v>
      </c>
      <c r="D226" s="46" t="s">
        <v>1601</v>
      </c>
      <c r="E226" s="47" t="s">
        <v>1604</v>
      </c>
      <c r="F226" s="48" t="s">
        <v>861</v>
      </c>
      <c r="G226" s="49" t="s">
        <v>1600</v>
      </c>
      <c r="H226" s="50">
        <v>871669</v>
      </c>
      <c r="I226" s="51" t="s">
        <v>1602</v>
      </c>
      <c r="J226" s="51" t="s">
        <v>1603</v>
      </c>
      <c r="K226" s="44" t="s">
        <v>604</v>
      </c>
      <c r="L226" s="52">
        <v>4999427</v>
      </c>
      <c r="M226" s="52">
        <v>4999427</v>
      </c>
      <c r="N226" s="53">
        <f>Tabla1[[#This Row],[ecMaxContribution]]/Tabla1[[#This Row],[TOTAL BUDGET]]</f>
        <v>1</v>
      </c>
      <c r="O226" s="47" t="s">
        <v>1605</v>
      </c>
      <c r="P226" s="54" t="s">
        <v>107</v>
      </c>
      <c r="Q226" s="47" t="s">
        <v>1606</v>
      </c>
      <c r="R226" s="47" t="s">
        <v>1607</v>
      </c>
      <c r="S226" s="49"/>
      <c r="T226" s="44"/>
      <c r="U226" s="44"/>
      <c r="X226" s="78"/>
      <c r="Y226" s="78"/>
      <c r="Z226" s="78"/>
      <c r="AA226" s="78"/>
    </row>
    <row r="227" spans="2:27" s="55" customFormat="1" ht="15" customHeight="1" x14ac:dyDescent="0.25">
      <c r="B227" s="44">
        <v>2019</v>
      </c>
      <c r="C227" s="45" t="s">
        <v>1553</v>
      </c>
      <c r="D227" s="46" t="s">
        <v>1554</v>
      </c>
      <c r="E227" s="47" t="s">
        <v>1555</v>
      </c>
      <c r="F227" s="48" t="s">
        <v>770</v>
      </c>
      <c r="G227" s="49" t="s">
        <v>772</v>
      </c>
      <c r="H227" s="50">
        <v>868418</v>
      </c>
      <c r="I227" s="51" t="s">
        <v>1545</v>
      </c>
      <c r="J227" s="51" t="s">
        <v>264</v>
      </c>
      <c r="K227" s="44" t="s">
        <v>240</v>
      </c>
      <c r="L227" s="52">
        <v>71429</v>
      </c>
      <c r="M227" s="52">
        <v>50000</v>
      </c>
      <c r="N227" s="53">
        <f>Tabla1[[#This Row],[ecMaxContribution]]/Tabla1[[#This Row],[TOTAL BUDGET]]</f>
        <v>0.6999958000251999</v>
      </c>
      <c r="O227" s="47" t="s">
        <v>1556</v>
      </c>
      <c r="P227" s="54" t="s">
        <v>140</v>
      </c>
      <c r="Q227" s="47"/>
      <c r="R227" s="47"/>
      <c r="S227" s="49"/>
      <c r="T227" s="44"/>
      <c r="U227" s="44"/>
      <c r="X227" s="78"/>
      <c r="Y227" s="78"/>
      <c r="Z227" s="78"/>
      <c r="AA227" s="78"/>
    </row>
    <row r="228" spans="2:27" s="55" customFormat="1" ht="15" customHeight="1" x14ac:dyDescent="0.25">
      <c r="B228" s="44">
        <v>2019</v>
      </c>
      <c r="C228" s="45" t="s">
        <v>1557</v>
      </c>
      <c r="D228" s="46" t="s">
        <v>1558</v>
      </c>
      <c r="E228" s="47" t="s">
        <v>1560</v>
      </c>
      <c r="F228" s="48" t="s">
        <v>770</v>
      </c>
      <c r="G228" s="49" t="s">
        <v>772</v>
      </c>
      <c r="H228" s="50">
        <v>868242</v>
      </c>
      <c r="I228" s="51" t="s">
        <v>1559</v>
      </c>
      <c r="J228" s="51" t="s">
        <v>345</v>
      </c>
      <c r="K228" s="44" t="s">
        <v>240</v>
      </c>
      <c r="L228" s="52">
        <v>71429</v>
      </c>
      <c r="M228" s="52">
        <v>50000</v>
      </c>
      <c r="N228" s="53">
        <f>Tabla1[[#This Row],[ecMaxContribution]]/Tabla1[[#This Row],[TOTAL BUDGET]]</f>
        <v>0.6999958000251999</v>
      </c>
      <c r="O228" s="47" t="s">
        <v>1561</v>
      </c>
      <c r="P228" s="54" t="s">
        <v>119</v>
      </c>
      <c r="Q228" s="47"/>
      <c r="R228" s="47"/>
      <c r="S228" s="106" t="s">
        <v>1636</v>
      </c>
      <c r="T228" s="44"/>
      <c r="U228" s="44"/>
      <c r="X228" s="78"/>
      <c r="Y228" s="78"/>
      <c r="Z228" s="78"/>
      <c r="AA228" s="78"/>
    </row>
    <row r="229" spans="2:27" s="55" customFormat="1" ht="15" customHeight="1" x14ac:dyDescent="0.25">
      <c r="B229" s="44">
        <v>2019</v>
      </c>
      <c r="C229" s="45" t="s">
        <v>1613</v>
      </c>
      <c r="D229" s="46" t="s">
        <v>1615</v>
      </c>
      <c r="E229" s="47" t="s">
        <v>1618</v>
      </c>
      <c r="F229" s="48" t="s">
        <v>1123</v>
      </c>
      <c r="G229" s="49" t="s">
        <v>1614</v>
      </c>
      <c r="H229" s="50">
        <v>870257</v>
      </c>
      <c r="I229" s="51" t="s">
        <v>1616</v>
      </c>
      <c r="J229" s="51" t="s">
        <v>1617</v>
      </c>
      <c r="K229" s="44" t="s">
        <v>725</v>
      </c>
      <c r="L229" s="52">
        <v>1789318</v>
      </c>
      <c r="M229" s="52">
        <v>1623960.63</v>
      </c>
      <c r="N229" s="53">
        <f>Tabla1[[#This Row],[ecMaxContribution]]/Tabla1[[#This Row],[TOTAL BUDGET]]</f>
        <v>0.90758637089662086</v>
      </c>
      <c r="O229" s="47" t="s">
        <v>724</v>
      </c>
      <c r="P229" s="54" t="s">
        <v>125</v>
      </c>
      <c r="Q229" s="47" t="s">
        <v>1619</v>
      </c>
      <c r="R229" s="47" t="s">
        <v>1620</v>
      </c>
      <c r="S229" s="49"/>
      <c r="T229" s="44"/>
      <c r="U229" s="44"/>
      <c r="X229" s="78"/>
      <c r="Y229" s="78"/>
      <c r="Z229" s="78"/>
      <c r="AA229" s="78"/>
    </row>
    <row r="230" spans="2:27" s="55" customFormat="1" ht="15" customHeight="1" x14ac:dyDescent="0.25">
      <c r="B230" s="44">
        <v>2019</v>
      </c>
      <c r="C230" s="45" t="s">
        <v>1608</v>
      </c>
      <c r="D230" s="46" t="s">
        <v>1609</v>
      </c>
      <c r="E230" s="47" t="s">
        <v>1611</v>
      </c>
      <c r="F230" s="48" t="s">
        <v>770</v>
      </c>
      <c r="G230" s="49" t="s">
        <v>772</v>
      </c>
      <c r="H230" s="50">
        <v>878436</v>
      </c>
      <c r="I230" s="51" t="s">
        <v>1610</v>
      </c>
      <c r="J230" s="51" t="s">
        <v>1041</v>
      </c>
      <c r="K230" s="44" t="s">
        <v>240</v>
      </c>
      <c r="L230" s="52">
        <v>71429</v>
      </c>
      <c r="M230" s="52">
        <v>50000</v>
      </c>
      <c r="N230" s="53">
        <f>Tabla1[[#This Row],[ecMaxContribution]]/Tabla1[[#This Row],[TOTAL BUDGET]]</f>
        <v>0.6999958000251999</v>
      </c>
      <c r="O230" s="47" t="s">
        <v>1612</v>
      </c>
      <c r="P230" s="54" t="s">
        <v>656</v>
      </c>
      <c r="Q230" s="47"/>
      <c r="R230" s="47"/>
      <c r="S230" s="49"/>
      <c r="T230" s="44"/>
      <c r="U230" s="44"/>
      <c r="X230" s="78"/>
      <c r="Y230" s="78"/>
      <c r="Z230" s="78"/>
      <c r="AA230" s="78"/>
    </row>
    <row r="231" spans="2:27" s="55" customFormat="1" ht="15" customHeight="1" x14ac:dyDescent="0.25">
      <c r="B231" s="44">
        <v>2019</v>
      </c>
      <c r="C231" s="45" t="s">
        <v>1548</v>
      </c>
      <c r="D231" s="46" t="s">
        <v>1549</v>
      </c>
      <c r="E231" s="47" t="s">
        <v>1550</v>
      </c>
      <c r="F231" s="48" t="s">
        <v>770</v>
      </c>
      <c r="G231" s="49" t="s">
        <v>772</v>
      </c>
      <c r="H231" s="50">
        <v>867690</v>
      </c>
      <c r="I231" s="51" t="s">
        <v>1545</v>
      </c>
      <c r="J231" s="51" t="s">
        <v>264</v>
      </c>
      <c r="K231" s="44" t="s">
        <v>240</v>
      </c>
      <c r="L231" s="52">
        <v>71429</v>
      </c>
      <c r="M231" s="52">
        <v>50000</v>
      </c>
      <c r="N231" s="53">
        <f>Tabla1[[#This Row],[ecMaxContribution]]/Tabla1[[#This Row],[TOTAL BUDGET]]</f>
        <v>0.6999958000251999</v>
      </c>
      <c r="O231" s="47" t="s">
        <v>1551</v>
      </c>
      <c r="P231" s="54" t="s">
        <v>107</v>
      </c>
      <c r="Q231" s="47" t="s">
        <v>1552</v>
      </c>
      <c r="R231" s="47" t="s">
        <v>873</v>
      </c>
      <c r="S231" s="49"/>
      <c r="T231" s="44"/>
      <c r="U231" s="44"/>
    </row>
    <row r="232" spans="2:27" ht="15" customHeight="1" x14ac:dyDescent="0.25">
      <c r="B232" s="44">
        <v>2019</v>
      </c>
      <c r="C232" s="45" t="s">
        <v>1580</v>
      </c>
      <c r="D232" s="46" t="s">
        <v>1582</v>
      </c>
      <c r="E232" s="47" t="s">
        <v>1585</v>
      </c>
      <c r="F232" s="48" t="s">
        <v>1639</v>
      </c>
      <c r="G232" s="49" t="s">
        <v>1581</v>
      </c>
      <c r="H232" s="50">
        <v>861887</v>
      </c>
      <c r="I232" s="51" t="s">
        <v>1583</v>
      </c>
      <c r="J232" s="51" t="s">
        <v>1584</v>
      </c>
      <c r="K232" s="44" t="s">
        <v>597</v>
      </c>
      <c r="L232" s="52">
        <v>298524.25</v>
      </c>
      <c r="M232" s="52">
        <v>298524.25</v>
      </c>
      <c r="N232" s="53">
        <f>Tabla1[[#This Row],[ecMaxContribution]]/Tabla1[[#This Row],[TOTAL BUDGET]]</f>
        <v>1</v>
      </c>
      <c r="O232" s="47" t="s">
        <v>1586</v>
      </c>
      <c r="P232" s="54" t="s">
        <v>107</v>
      </c>
      <c r="Q232" s="47" t="s">
        <v>1587</v>
      </c>
      <c r="R232" s="47" t="s">
        <v>1588</v>
      </c>
      <c r="S232" s="106" t="s">
        <v>1638</v>
      </c>
      <c r="T232" s="50" t="s">
        <v>1640</v>
      </c>
      <c r="U232" s="98"/>
    </row>
    <row r="233" spans="2:27" ht="15" customHeight="1" x14ac:dyDescent="0.25">
      <c r="B233" s="44">
        <v>2019</v>
      </c>
      <c r="C233" s="45" t="s">
        <v>1595</v>
      </c>
      <c r="D233" s="46" t="s">
        <v>1596</v>
      </c>
      <c r="E233" s="47" t="s">
        <v>1597</v>
      </c>
      <c r="F233" s="48" t="s">
        <v>770</v>
      </c>
      <c r="G233" s="49" t="s">
        <v>772</v>
      </c>
      <c r="H233" s="50">
        <v>875941</v>
      </c>
      <c r="I233" s="51" t="s">
        <v>1390</v>
      </c>
      <c r="J233" s="51" t="s">
        <v>264</v>
      </c>
      <c r="K233" s="44" t="s">
        <v>240</v>
      </c>
      <c r="L233" s="52">
        <v>71429</v>
      </c>
      <c r="M233" s="52">
        <v>50000</v>
      </c>
      <c r="N233" s="53">
        <f>Tabla1[[#This Row],[ecMaxContribution]]/Tabla1[[#This Row],[TOTAL BUDGET]]</f>
        <v>0.6999958000251999</v>
      </c>
      <c r="O233" s="47" t="s">
        <v>1598</v>
      </c>
      <c r="P233" s="54" t="s">
        <v>125</v>
      </c>
      <c r="Q233" s="47"/>
      <c r="R233" s="47"/>
      <c r="S233" s="49"/>
      <c r="T233" s="44"/>
      <c r="U233" s="98"/>
    </row>
    <row r="234" spans="2:27" ht="15" customHeight="1" x14ac:dyDescent="0.25">
      <c r="B234" s="44">
        <v>2019</v>
      </c>
      <c r="C234" s="45" t="s">
        <v>1543</v>
      </c>
      <c r="D234" s="46" t="s">
        <v>1544</v>
      </c>
      <c r="E234" s="47" t="s">
        <v>1546</v>
      </c>
      <c r="F234" s="99" t="s">
        <v>770</v>
      </c>
      <c r="G234" s="49" t="s">
        <v>772</v>
      </c>
      <c r="H234" s="50">
        <v>859337</v>
      </c>
      <c r="I234" s="51" t="s">
        <v>1545</v>
      </c>
      <c r="J234" s="51" t="s">
        <v>1255</v>
      </c>
      <c r="K234" s="44" t="s">
        <v>244</v>
      </c>
      <c r="L234" s="52">
        <v>3085000</v>
      </c>
      <c r="M234" s="52">
        <v>2159500</v>
      </c>
      <c r="N234" s="53">
        <f>Tabla1[[#This Row],[ecMaxContribution]]/Tabla1[[#This Row],[TOTAL BUDGET]]</f>
        <v>0.7</v>
      </c>
      <c r="O234" s="47" t="s">
        <v>1547</v>
      </c>
      <c r="P234" s="54" t="s">
        <v>656</v>
      </c>
      <c r="Q234" s="47"/>
      <c r="R234" s="47"/>
      <c r="S234" s="49"/>
      <c r="T234" s="44"/>
      <c r="U234" s="98"/>
    </row>
    <row r="235" spans="2:27" ht="15" customHeight="1" x14ac:dyDescent="0.25">
      <c r="B235" s="44">
        <v>2017</v>
      </c>
      <c r="C235" s="45" t="s">
        <v>1684</v>
      </c>
      <c r="D235" s="46" t="s">
        <v>1686</v>
      </c>
      <c r="E235" s="47" t="s">
        <v>1688</v>
      </c>
      <c r="F235" s="48" t="s">
        <v>752</v>
      </c>
      <c r="G235" s="49" t="s">
        <v>1685</v>
      </c>
      <c r="H235" s="69">
        <v>769638</v>
      </c>
      <c r="I235" s="51" t="s">
        <v>259</v>
      </c>
      <c r="J235" s="51" t="s">
        <v>271</v>
      </c>
      <c r="K235" s="44" t="s">
        <v>597</v>
      </c>
      <c r="L235" s="52">
        <v>499968</v>
      </c>
      <c r="M235" s="52">
        <v>499968</v>
      </c>
      <c r="N235" s="53">
        <f>Tabla1[[#This Row],[ecMaxContribution]]/Tabla1[[#This Row],[TOTAL BUDGET]]</f>
        <v>1</v>
      </c>
      <c r="O235" s="47" t="s">
        <v>1689</v>
      </c>
      <c r="P235" s="54" t="s">
        <v>119</v>
      </c>
      <c r="Q235" s="47" t="s">
        <v>1690</v>
      </c>
      <c r="R235" s="47" t="s">
        <v>1691</v>
      </c>
      <c r="S235" s="49" t="s">
        <v>1687</v>
      </c>
      <c r="T235" s="23" t="s">
        <v>1699</v>
      </c>
      <c r="U235" s="98"/>
    </row>
    <row r="236" spans="2:27" ht="15" customHeight="1" x14ac:dyDescent="0.25">
      <c r="B236" s="91">
        <v>2015</v>
      </c>
      <c r="C236" s="100" t="s">
        <v>1692</v>
      </c>
      <c r="D236" s="63" t="s">
        <v>1694</v>
      </c>
      <c r="E236" s="101" t="s">
        <v>1696</v>
      </c>
      <c r="F236" s="99" t="s">
        <v>752</v>
      </c>
      <c r="G236" s="102" t="s">
        <v>1693</v>
      </c>
      <c r="H236" s="64">
        <v>690732</v>
      </c>
      <c r="I236" s="103" t="s">
        <v>726</v>
      </c>
      <c r="J236" s="103" t="s">
        <v>1466</v>
      </c>
      <c r="K236" s="91" t="s">
        <v>597</v>
      </c>
      <c r="L236" s="95">
        <v>2873078</v>
      </c>
      <c r="M236" s="95">
        <v>2873078</v>
      </c>
      <c r="N236" s="96">
        <f>Tabla1[[#This Row],[ecMaxContribution]]/Tabla1[[#This Row],[TOTAL BUDGET]]</f>
        <v>1</v>
      </c>
      <c r="O236" s="101" t="s">
        <v>962</v>
      </c>
      <c r="P236" s="104" t="s">
        <v>160</v>
      </c>
      <c r="Q236" s="101" t="s">
        <v>1697</v>
      </c>
      <c r="R236" s="101" t="s">
        <v>1698</v>
      </c>
      <c r="S236" s="102" t="s">
        <v>1695</v>
      </c>
      <c r="T236" s="23" t="s">
        <v>1700</v>
      </c>
      <c r="U236" s="98"/>
    </row>
    <row r="237" spans="2:27" ht="15" customHeight="1" x14ac:dyDescent="0.25">
      <c r="B237" s="44"/>
      <c r="C237" s="45"/>
      <c r="D237" s="55"/>
      <c r="E237" s="47"/>
      <c r="F237" s="57"/>
      <c r="G237" s="49"/>
      <c r="H237" s="50"/>
      <c r="I237" s="51"/>
      <c r="J237" s="51"/>
      <c r="K237" s="44"/>
      <c r="L237" s="52"/>
      <c r="M237" s="52"/>
      <c r="N237" s="53"/>
      <c r="O237" s="47"/>
      <c r="P237" s="54"/>
      <c r="Q237" s="47"/>
      <c r="R237" s="47"/>
      <c r="S237" s="49"/>
      <c r="T237" s="44"/>
      <c r="U237" s="98"/>
    </row>
    <row r="238" spans="2:27" ht="12.75" customHeight="1" x14ac:dyDescent="0.25">
      <c r="M238" s="43"/>
    </row>
    <row r="239" spans="2:27" ht="12.75" customHeight="1" x14ac:dyDescent="0.25">
      <c r="M239" s="43"/>
    </row>
    <row r="240" spans="2:27" ht="12.75" customHeight="1" x14ac:dyDescent="0.25">
      <c r="C240" s="42">
        <f>COUNT(Tabla1[YEAR])</f>
        <v>224</v>
      </c>
      <c r="D240" s="42" t="s">
        <v>1683</v>
      </c>
      <c r="M240" s="43"/>
    </row>
    <row r="241" spans="3:20" s="55" customFormat="1" ht="12.75" customHeight="1" x14ac:dyDescent="0.25">
      <c r="E241" s="58"/>
      <c r="F241" s="40"/>
      <c r="G241" s="46"/>
      <c r="H241" s="69"/>
      <c r="I241" s="59"/>
      <c r="J241" s="59"/>
      <c r="L241" s="105"/>
      <c r="M241" s="105"/>
      <c r="S241" s="46"/>
      <c r="T241" s="82"/>
    </row>
    <row r="242" spans="3:20" s="55" customFormat="1" ht="12.75" customHeight="1" x14ac:dyDescent="0.25">
      <c r="F242" s="40"/>
      <c r="G242" s="46"/>
      <c r="H242" s="69"/>
      <c r="I242" s="59"/>
      <c r="J242" s="59"/>
      <c r="L242" s="105"/>
      <c r="M242" s="105"/>
      <c r="S242" s="117"/>
      <c r="T242" s="82"/>
    </row>
    <row r="243" spans="3:20" s="55" customFormat="1" ht="12.75" customHeight="1" x14ac:dyDescent="0.25">
      <c r="F243" s="40"/>
      <c r="G243" s="46"/>
      <c r="H243" s="69"/>
      <c r="I243" s="59"/>
      <c r="J243" s="59"/>
      <c r="L243" s="105"/>
      <c r="M243" s="105"/>
      <c r="S243" s="46"/>
      <c r="T243" s="23"/>
    </row>
    <row r="244" spans="3:20" s="55" customFormat="1" ht="12.75" customHeight="1" x14ac:dyDescent="0.25">
      <c r="E244" s="58"/>
      <c r="F244" s="40"/>
      <c r="G244" s="46"/>
      <c r="H244" s="69"/>
      <c r="I244" s="59"/>
      <c r="J244" s="59"/>
      <c r="L244" s="105"/>
      <c r="M244" s="105"/>
      <c r="S244" s="108"/>
      <c r="T244" s="46"/>
    </row>
    <row r="245" spans="3:20" s="55" customFormat="1" ht="12.75" customHeight="1" x14ac:dyDescent="0.25">
      <c r="C245" s="56"/>
      <c r="F245" s="40"/>
      <c r="G245" s="46"/>
      <c r="L245" s="105"/>
      <c r="M245" s="105"/>
      <c r="Q245" s="72"/>
      <c r="S245" s="46"/>
    </row>
    <row r="246" spans="3:20" ht="12.75" customHeight="1" x14ac:dyDescent="0.25">
      <c r="M246" s="43"/>
    </row>
    <row r="247" spans="3:20" ht="12.75" customHeight="1" x14ac:dyDescent="0.25">
      <c r="M247" s="43"/>
    </row>
    <row r="248" spans="3:20" ht="12.75" customHeight="1" x14ac:dyDescent="0.25">
      <c r="M248" s="43"/>
    </row>
    <row r="249" spans="3:20" ht="14.25" customHeight="1" x14ac:dyDescent="0.25">
      <c r="F249" s="46"/>
      <c r="M249" s="43"/>
    </row>
    <row r="250" spans="3:20" ht="12.75" customHeight="1" x14ac:dyDescent="0.25">
      <c r="M250" s="43"/>
    </row>
    <row r="251" spans="3:20" ht="12.75" customHeight="1" x14ac:dyDescent="0.25">
      <c r="M251" s="43"/>
    </row>
    <row r="252" spans="3:20" ht="12.75" customHeight="1" x14ac:dyDescent="0.25">
      <c r="M252" s="43"/>
    </row>
    <row r="253" spans="3:20" ht="12.75" customHeight="1" x14ac:dyDescent="0.25"/>
    <row r="254" spans="3:20" ht="12.75" customHeight="1" x14ac:dyDescent="0.25"/>
    <row r="255" spans="3:20" ht="12.75" customHeight="1" x14ac:dyDescent="0.25"/>
    <row r="256" spans="3:20"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sheetData>
  <sortState xmlns:xlrd2="http://schemas.microsoft.com/office/spreadsheetml/2017/richdata2" ref="A204:AA500">
    <sortCondition ref="F204:F500"/>
  </sortState>
  <hyperlinks>
    <hyperlink ref="H127" r:id="rId1" display="https://cordis.europa.eu/project/rcn/209714/factsheet/en" xr:uid="{00000000-0004-0000-0100-000000000000}"/>
    <hyperlink ref="H136" r:id="rId2" display="https://cordis.europa.eu/project/rcn/205669/factsheet/en" xr:uid="{00000000-0004-0000-0100-000001000000}"/>
    <hyperlink ref="H162" r:id="rId3" display="https://cordis.europa.eu/project/rcn/217615/factsheet/en" xr:uid="{00000000-0004-0000-0100-000002000000}"/>
    <hyperlink ref="H115" r:id="rId4" display="https://cordis.europa.eu/project/rcn/205982/factsheet/en" xr:uid="{00000000-0004-0000-0100-000003000000}"/>
    <hyperlink ref="H98" r:id="rId5" display="https://cordis.europa.eu/project/rcn/199093/factsheet/en" xr:uid="{00000000-0004-0000-0100-000004000000}"/>
    <hyperlink ref="H33" r:id="rId6" display="https://cordis.europa.eu/project/rcn/194142/factsheet/en" xr:uid="{00000000-0004-0000-0100-000005000000}"/>
    <hyperlink ref="H128" r:id="rId7" display="https://cordis.europa.eu/project/rcn/205398/factsheet/en" xr:uid="{00000000-0004-0000-0100-000006000000}"/>
    <hyperlink ref="H178" r:id="rId8" display="https://cordis.europa.eu/project/rcn/211309/factsheet/en" xr:uid="{00000000-0004-0000-0100-000007000000}"/>
    <hyperlink ref="H153" r:id="rId9" display="https://cordis.europa.eu/project/rcn/214835/factsheet/en" xr:uid="{00000000-0004-0000-0100-000008000000}"/>
    <hyperlink ref="H197" r:id="rId10" display="https://cordis.europa.eu/project/rcn/218696/factsheet/en" xr:uid="{00000000-0004-0000-0100-000009000000}"/>
    <hyperlink ref="H148" r:id="rId11" display="https://cordis.europa.eu/project/rcn/211091/factsheet/en" xr:uid="{00000000-0004-0000-0100-00000A000000}"/>
    <hyperlink ref="H15" r:id="rId12" display="https://cordis.europa.eu/project/rcn/194875/factsheet/en" xr:uid="{00000000-0004-0000-0100-00000B000000}"/>
    <hyperlink ref="H23" r:id="rId13" display="https://cordis.europa.eu/project/rcn/193746/factsheet/es" xr:uid="{00000000-0004-0000-0100-00000C000000}"/>
    <hyperlink ref="S23" r:id="rId14" xr:uid="{00000000-0004-0000-0100-00000D000000}"/>
    <hyperlink ref="H158" r:id="rId15" display="https://cordis.europa.eu/project/rcn/212900/factsheet/en" xr:uid="{00000000-0004-0000-0100-00000E000000}"/>
    <hyperlink ref="S158" r:id="rId16" xr:uid="{00000000-0004-0000-0100-00000F000000}"/>
    <hyperlink ref="H95" r:id="rId17" display="https://cordis.europa.eu/project/rcn/199612/factsheet/en" xr:uid="{00000000-0004-0000-0100-000010000000}"/>
    <hyperlink ref="H102" r:id="rId18" display="https://cordis.europa.eu/project/rcn/199338/factsheet/en" xr:uid="{00000000-0004-0000-0100-000011000000}"/>
    <hyperlink ref="S95" r:id="rId19" xr:uid="{00000000-0004-0000-0100-000012000000}"/>
    <hyperlink ref="H182" r:id="rId20" display="https://cordis.europa.eu/project/rcn/213790/factsheet/en" xr:uid="{00000000-0004-0000-0100-000013000000}"/>
    <hyperlink ref="S182" r:id="rId21" xr:uid="{00000000-0004-0000-0100-000014000000}"/>
    <hyperlink ref="S148" r:id="rId22" xr:uid="{00000000-0004-0000-0100-000015000000}"/>
    <hyperlink ref="H74" r:id="rId23" display="https://cordis.europa.eu/project/rcn/203396/factsheet/en" xr:uid="{00000000-0004-0000-0100-000016000000}"/>
    <hyperlink ref="S74" r:id="rId24" xr:uid="{00000000-0004-0000-0100-000017000000}"/>
    <hyperlink ref="H147" r:id="rId25" display="https://cordis.europa.eu/project/rcn/210802/factsheet/en" xr:uid="{00000000-0004-0000-0100-000018000000}"/>
    <hyperlink ref="S147" r:id="rId26" xr:uid="{00000000-0004-0000-0100-000019000000}"/>
    <hyperlink ref="H20" r:id="rId27" display="https://cordis.europa.eu/project/rcn/196081/factsheet/en" xr:uid="{00000000-0004-0000-0100-00001A000000}"/>
    <hyperlink ref="H84" r:id="rId28" display="https://cordis.europa.eu/project/rcn/206292/factsheet/en" xr:uid="{00000000-0004-0000-0100-00001B000000}"/>
    <hyperlink ref="H96" r:id="rId29" display="https://cordis.europa.eu/project/rcn/199615/factsheet/en" xr:uid="{00000000-0004-0000-0100-00001C000000}"/>
    <hyperlink ref="S96" r:id="rId30" xr:uid="{00000000-0004-0000-0100-00001D000000}"/>
    <hyperlink ref="H109" r:id="rId31" display="https://cordis.europa.eu/project/rcn/209193/factsheet/en" xr:uid="{00000000-0004-0000-0100-00001E000000}"/>
    <hyperlink ref="H110" r:id="rId32" display="https://cordis.europa.eu/project/rcn/209333/factsheet/en" xr:uid="{00000000-0004-0000-0100-00001F000000}"/>
    <hyperlink ref="H144" r:id="rId33" display="https://cordis.europa.eu/project/rcn/208892/factsheet/en" xr:uid="{00000000-0004-0000-0100-000020000000}"/>
    <hyperlink ref="S140" r:id="rId34" xr:uid="{00000000-0004-0000-0100-000021000000}"/>
    <hyperlink ref="H140" r:id="rId35" display="https://cordis.europa.eu/project/rcn/205489/factsheet/en" xr:uid="{00000000-0004-0000-0100-000022000000}"/>
    <hyperlink ref="H122" r:id="rId36" display="https://cordis.europa.eu/project/rcn/205423/factsheet/en" xr:uid="{00000000-0004-0000-0100-000023000000}"/>
    <hyperlink ref="S122" r:id="rId37" xr:uid="{00000000-0004-0000-0100-000024000000}"/>
    <hyperlink ref="H141" r:id="rId38" display="https://cordis.europa.eu/project/rcn/205534/factsheet/en" xr:uid="{00000000-0004-0000-0100-000025000000}"/>
    <hyperlink ref="S141" r:id="rId39" xr:uid="{00000000-0004-0000-0100-000026000000}"/>
    <hyperlink ref="S63" r:id="rId40" display="http://www.autoscanproject.eu/" xr:uid="{00000000-0004-0000-0100-000027000000}"/>
    <hyperlink ref="S79" r:id="rId41" display="http://www.projectfutura.com/" xr:uid="{00000000-0004-0000-0100-000028000000}"/>
    <hyperlink ref="S90" r:id="rId42" display="http://www.neoballast.eu/" xr:uid="{00000000-0004-0000-0100-000029000000}"/>
    <hyperlink ref="S106" r:id="rId43" display="http://www.wheelwatcher.eu/" xr:uid="{00000000-0004-0000-0100-00002A000000}"/>
    <hyperlink ref="S146" r:id="rId44" display="http://www.va-rcm.co.uk/" xr:uid="{00000000-0004-0000-0100-00002B000000}"/>
    <hyperlink ref="H63" r:id="rId45" display="https://cordis.europa.eu/project/rcn/203338/factsheet/en" xr:uid="{00000000-0004-0000-0100-00002C000000}"/>
    <hyperlink ref="H79" r:id="rId46" display="https://cordis.europa.eu/project/rcn/200231/factsheet/en" xr:uid="{00000000-0004-0000-0100-00002D000000}"/>
    <hyperlink ref="H90" r:id="rId47" display="https://cordis.europa.eu/project/rcn/204192/factsheet/en" xr:uid="{00000000-0004-0000-0100-00002E000000}"/>
    <hyperlink ref="H106" r:id="rId48" display="https://cordis.europa.eu/project/rcn/204983/factsheet/en" xr:uid="{00000000-0004-0000-0100-00002F000000}"/>
    <hyperlink ref="H146" r:id="rId49" display="https://cordis.europa.eu/project/rcn/207429/factsheet/en" xr:uid="{00000000-0004-0000-0100-000030000000}"/>
    <hyperlink ref="H29" r:id="rId50" display="https://cordis.europa.eu/project/rcn/194302/factsheet/en" xr:uid="{00000000-0004-0000-0100-000031000000}"/>
    <hyperlink ref="S33" r:id="rId51" xr:uid="{00000000-0004-0000-0100-000032000000}"/>
    <hyperlink ref="S98" r:id="rId52" xr:uid="{00000000-0004-0000-0100-000033000000}"/>
    <hyperlink ref="H145" r:id="rId53" display="https://cordis.europa.eu/project/rcn/206575/factsheet/en" xr:uid="{00000000-0004-0000-0100-000034000000}"/>
    <hyperlink ref="S145" r:id="rId54" xr:uid="{00000000-0004-0000-0100-000035000000}"/>
    <hyperlink ref="S115" r:id="rId55" xr:uid="{00000000-0004-0000-0100-000036000000}"/>
    <hyperlink ref="S128" r:id="rId56" xr:uid="{00000000-0004-0000-0100-000037000000}"/>
    <hyperlink ref="H21" r:id="rId57" display="https://cordis.europa.eu/project/rcn/196312/factsheet/en" xr:uid="{00000000-0004-0000-0100-000038000000}"/>
    <hyperlink ref="H27" r:id="rId58" display="https://cordis.europa.eu/project/rcn/196163/factsheet/en" xr:uid="{00000000-0004-0000-0100-000039000000}"/>
    <hyperlink ref="S27" r:id="rId59" xr:uid="{00000000-0004-0000-0100-00003A000000}"/>
    <hyperlink ref="H36" r:id="rId60" display="https://cordis.europa.eu/project/rcn/196706/factsheet/en" xr:uid="{00000000-0004-0000-0100-00003B000000}"/>
    <hyperlink ref="H40" r:id="rId61" display="https://cordis.europa.eu/project/rcn/194736/factsheet/en" xr:uid="{00000000-0004-0000-0100-00003C000000}"/>
    <hyperlink ref="H41" r:id="rId62" display="https://cordis.europa.eu/project/rcn/194648/factsheet/en" xr:uid="{00000000-0004-0000-0100-00003D000000}"/>
    <hyperlink ref="H55" r:id="rId63" display="https://cordis.europa.eu/project/rcn/196191/factsheet/en" xr:uid="{00000000-0004-0000-0100-00003E000000}"/>
    <hyperlink ref="H54" r:id="rId64" display="https://cordis.europa.eu/project/rcn/196231/factsheet/en" xr:uid="{00000000-0004-0000-0100-00003F000000}"/>
    <hyperlink ref="H35" r:id="rId65" display="https://cordis.europa.eu/project/rcn/196179/factsheet/en" xr:uid="{00000000-0004-0000-0100-000040000000}"/>
    <hyperlink ref="H48" r:id="rId66" display="https://cordis.europa.eu/project/rcn/196661/factsheet/en" xr:uid="{00000000-0004-0000-0100-000041000000}"/>
    <hyperlink ref="H71" r:id="rId67" display="https://cordis.europa.eu/project/rcn/201722/factsheet/en" xr:uid="{00000000-0004-0000-0100-000042000000}"/>
    <hyperlink ref="H75" r:id="rId68" display="https://cordis.europa.eu/project/rcn/197409/factsheet/en" xr:uid="{00000000-0004-0000-0100-000043000000}"/>
    <hyperlink ref="H99" r:id="rId69" display="https://cordis.europa.eu/project/rcn/199221/factsheet/en" xr:uid="{00000000-0004-0000-0100-000044000000}"/>
    <hyperlink ref="H101" r:id="rId70" display="https://cordis.europa.eu/project/rcn/197420/factsheet/en" xr:uid="{00000000-0004-0000-0100-000045000000}"/>
    <hyperlink ref="H103" r:id="rId71" display="https://cordis.europa.eu/project/rcn/198883/factsheet/en" xr:uid="{00000000-0004-0000-0100-000046000000}"/>
    <hyperlink ref="H104" r:id="rId72" display="https://cordis.europa.eu/project/rcn/199250/factsheet/en" xr:uid="{00000000-0004-0000-0100-000047000000}"/>
    <hyperlink ref="H64" r:id="rId73" display="https://cordis.europa.eu/project/rcn/197457/factsheet/en" xr:uid="{00000000-0004-0000-0100-000048000000}"/>
    <hyperlink ref="H70" r:id="rId74" display="https://cordis.europa.eu/project/rcn/201783/factsheet/en" xr:uid="{00000000-0004-0000-0100-000049000000}"/>
    <hyperlink ref="H68" r:id="rId75" display="https://cordis.europa.eu/project/rcn/198881/factsheet/en" xr:uid="{00000000-0004-0000-0100-00004A000000}"/>
    <hyperlink ref="H91" r:id="rId76" display="https://cordis.europa.eu/project/rcn/199373/factsheet/en" xr:uid="{00000000-0004-0000-0100-00004B000000}"/>
    <hyperlink ref="H116" r:id="rId77" display="https://cordis.europa.eu/project/rcn/206826/factsheet/en" xr:uid="{00000000-0004-0000-0100-00004C000000}"/>
    <hyperlink ref="H118" r:id="rId78" display="https://cordis.europa.eu/project/rcn/204380/factsheet/en" xr:uid="{00000000-0004-0000-0100-00004D000000}"/>
    <hyperlink ref="H120" r:id="rId79" display="https://cordis.europa.eu/project/rcn/207140/factsheet/en" xr:uid="{00000000-0004-0000-0100-00004E000000}"/>
    <hyperlink ref="H130" r:id="rId80" display="https://cordis.europa.eu/project/rcn/205032/factsheet/en" xr:uid="{00000000-0004-0000-0100-00004F000000}"/>
    <hyperlink ref="S130" r:id="rId81" xr:uid="{00000000-0004-0000-0100-000050000000}"/>
    <hyperlink ref="H139" r:id="rId82" display="https://cordis.europa.eu/project/rcn/208033/factsheet/en" xr:uid="{00000000-0004-0000-0100-000051000000}"/>
    <hyperlink ref="H131" r:id="rId83" display="https://cordis.europa.eu/project/rcn/205101/factsheet/en" xr:uid="{00000000-0004-0000-0100-000052000000}"/>
    <hyperlink ref="S131" r:id="rId84" xr:uid="{00000000-0004-0000-0100-000053000000}"/>
    <hyperlink ref="H143" r:id="rId85" display="https://cordis.europa.eu/project/rcn/204428/factsheet/en" xr:uid="{00000000-0004-0000-0100-000054000000}"/>
    <hyperlink ref="H167" r:id="rId86" display="https://cordis.europa.eu/project/rcn/213272/factsheet/en" xr:uid="{00000000-0004-0000-0100-000055000000}"/>
    <hyperlink ref="H168" r:id="rId87" display="https://cordis.europa.eu/project/rcn/213664/factsheet/en" xr:uid="{00000000-0004-0000-0100-000056000000}"/>
    <hyperlink ref="H177" r:id="rId88" display="https://cordis.europa.eu/project/rcn/211306/factsheet/en" xr:uid="{00000000-0004-0000-0100-000057000000}"/>
    <hyperlink ref="H184" r:id="rId89" display="https://cordis.europa.eu/project/rcn/213634/factsheet/en" xr:uid="{00000000-0004-0000-0100-000058000000}"/>
    <hyperlink ref="H186" r:id="rId90" display="https://cordis.europa.eu/project/rcn/210656/factsheet/en" xr:uid="{00000000-0004-0000-0100-000059000000}"/>
    <hyperlink ref="H171" r:id="rId91" display="https://cordis.europa.eu/project/rcn/210692/factsheet/en" xr:uid="{00000000-0004-0000-0100-00005A000000}"/>
    <hyperlink ref="H179" r:id="rId92" display="https://cordis.europa.eu/project/rcn/213668/factsheet/en" xr:uid="{00000000-0004-0000-0100-00005B000000}"/>
    <hyperlink ref="H174" r:id="rId93" display="https://cordis.europa.eu/project/rcn/213660/factsheet/en" xr:uid="{00000000-0004-0000-0100-00005C000000}"/>
    <hyperlink ref="H154" r:id="rId94" display="https://cordis.europa.eu/project/rcn/210666/factsheet/en" xr:uid="{00000000-0004-0000-0100-00005D000000}"/>
    <hyperlink ref="H196" r:id="rId95" display="https://cordis.europa.eu/project/rcn/217741/factsheet/en" xr:uid="{00000000-0004-0000-0100-00005E000000}"/>
    <hyperlink ref="H201" r:id="rId96" display="https://cordis.europa.eu/project/rcn/217728/factsheet/en" xr:uid="{00000000-0004-0000-0100-00005F000000}"/>
    <hyperlink ref="H222" r:id="rId97" display="https://cordis.europa.eu/project/rcn/218915/factsheet/en" xr:uid="{00000000-0004-0000-0100-000060000000}"/>
    <hyperlink ref="H42" r:id="rId98" display="https://cordis.europa.eu/project/rcn/199202/factsheet/en" xr:uid="{00000000-0004-0000-0100-000061000000}"/>
    <hyperlink ref="S42" r:id="rId99" xr:uid="{00000000-0004-0000-0100-000062000000}"/>
    <hyperlink ref="H46" r:id="rId100" display="https://cordis.europa.eu/project/rcn/197566/factsheet/en" xr:uid="{00000000-0004-0000-0100-000063000000}"/>
    <hyperlink ref="H47" r:id="rId101" display="https://cordis.europa.eu/project/rcn/196397/factsheet/en" xr:uid="{00000000-0004-0000-0100-000064000000}"/>
    <hyperlink ref="H58" r:id="rId102" display="https://cordis.europa.eu/project/rcn/197947/factsheet/en" xr:uid="{00000000-0004-0000-0100-000065000000}"/>
    <hyperlink ref="S58" r:id="rId103" xr:uid="{00000000-0004-0000-0100-000066000000}"/>
    <hyperlink ref="H18" r:id="rId104" display="https://cordis.europa.eu/project/rcn/197547/factsheet/en" xr:uid="{00000000-0004-0000-0100-000067000000}"/>
    <hyperlink ref="S18" r:id="rId105" xr:uid="{00000000-0004-0000-0100-000068000000}"/>
    <hyperlink ref="H97" r:id="rId106" display="https://cordis.europa.eu/project/rcn/199370/factsheet/en" xr:uid="{00000000-0004-0000-0100-000069000000}"/>
    <hyperlink ref="H117" r:id="rId107" display="https://cordis.europa.eu/project/rcn/208756/factsheet/en" xr:uid="{00000000-0004-0000-0100-00006A000000}"/>
    <hyperlink ref="H121" r:id="rId108" display="https://cordis.europa.eu/project/rcn/205879/factsheet/en" xr:uid="{00000000-0004-0000-0100-00006B000000}"/>
    <hyperlink ref="H126" r:id="rId109" display="https://cordis.europa.eu/project/rcn/205799/factsheet/en" xr:uid="{00000000-0004-0000-0100-00006C000000}"/>
    <hyperlink ref="H111" r:id="rId110" display="https://cordis.europa.eu/project/rcn/204236/factsheet/en" xr:uid="{00000000-0004-0000-0100-00006D000000}"/>
    <hyperlink ref="H149" r:id="rId111" display="https://cordis.europa.eu/project/rcn/213206/factsheet/en" xr:uid="{00000000-0004-0000-0100-00006E000000}"/>
    <hyperlink ref="H155" r:id="rId112" display="https://cordis.europa.eu/project/rcn/213224/factsheet/en" xr:uid="{00000000-0004-0000-0100-00006F000000}"/>
    <hyperlink ref="H156" r:id="rId113" display="https://cordis.europa.eu/project/rcn/212468/factsheet/en" xr:uid="{00000000-0004-0000-0100-000070000000}"/>
    <hyperlink ref="H161" r:id="rId114" display="https://cordis.europa.eu/project/rcn/212133/factsheet/en" xr:uid="{00000000-0004-0000-0100-000071000000}"/>
    <hyperlink ref="H173" r:id="rId115" display="https://cordis.europa.eu/project/rcn/213222/factsheet/en" xr:uid="{00000000-0004-0000-0100-000072000000}"/>
    <hyperlink ref="H181" r:id="rId116" display="https://cordis.europa.eu/project/rcn/211991/factsheet/en" xr:uid="{00000000-0004-0000-0100-000073000000}"/>
    <hyperlink ref="S185" r:id="rId117" xr:uid="{00000000-0004-0000-0100-000074000000}"/>
    <hyperlink ref="H185" r:id="rId118" display="https://cordis.europa.eu/project/rcn/211356/factsheet/en" xr:uid="{00000000-0004-0000-0100-000075000000}"/>
    <hyperlink ref="H16" r:id="rId119" display="https://cordis.europa.eu/project/rcn/196892/factsheet/en" xr:uid="{00000000-0004-0000-0100-000076000000}"/>
    <hyperlink ref="S16" r:id="rId120" xr:uid="{00000000-0004-0000-0100-000077000000}"/>
    <hyperlink ref="H65" r:id="rId121" display="https://cordis.europa.eu/project/rcn/202692/factsheet/en" xr:uid="{00000000-0004-0000-0100-000078000000}"/>
    <hyperlink ref="S65" r:id="rId122" xr:uid="{00000000-0004-0000-0100-000079000000}"/>
    <hyperlink ref="S153" r:id="rId123" xr:uid="{00000000-0004-0000-0100-00007A000000}"/>
    <hyperlink ref="H157" r:id="rId124" display="https://cordis.europa.eu/project/rcn/216068/factsheet/en" xr:uid="{00000000-0004-0000-0100-00007B000000}"/>
    <hyperlink ref="S157" r:id="rId125" xr:uid="{00000000-0004-0000-0100-00007C000000}"/>
    <hyperlink ref="H26" r:id="rId126" display="https://cordis.europa.eu/project/rcn/194879/factsheet/en" xr:uid="{00000000-0004-0000-0100-00007D000000}"/>
    <hyperlink ref="S26" r:id="rId127" xr:uid="{00000000-0004-0000-0100-00007E000000}"/>
    <hyperlink ref="S56" r:id="rId128" xr:uid="{00000000-0004-0000-0100-00007F000000}"/>
    <hyperlink ref="H43" r:id="rId129" display="https://cordis.europa.eu/project/rcn/194899/factsheet/en" xr:uid="{00000000-0004-0000-0100-000080000000}"/>
    <hyperlink ref="S43" r:id="rId130" xr:uid="{00000000-0004-0000-0100-000081000000}"/>
    <hyperlink ref="H50" r:id="rId131" display="https://cordis.europa.eu/project/rcn/194894/factsheet/en" xr:uid="{00000000-0004-0000-0100-000082000000}"/>
    <hyperlink ref="S50" r:id="rId132" xr:uid="{00000000-0004-0000-0100-000083000000}"/>
    <hyperlink ref="H56" r:id="rId133" display="https://cordis.europa.eu/project/rcn/194890/factsheet/en" xr:uid="{00000000-0004-0000-0100-000084000000}"/>
    <hyperlink ref="H17" r:id="rId134" display="https://cordis.europa.eu/project/rcn/193353/factsheet/en" xr:uid="{00000000-0004-0000-0100-000085000000}"/>
    <hyperlink ref="S17" r:id="rId135" xr:uid="{00000000-0004-0000-0100-000086000000}"/>
    <hyperlink ref="H19" r:id="rId136" display="https://cordis.europa.eu/project/rcn/193391/factsheet/en" xr:uid="{00000000-0004-0000-0100-000087000000}"/>
    <hyperlink ref="S19" r:id="rId137" xr:uid="{00000000-0004-0000-0100-000088000000}"/>
    <hyperlink ref="H24" r:id="rId138" display="https://cordis.europa.eu/project/rcn/193375/factsheet/en" xr:uid="{00000000-0004-0000-0100-000089000000}"/>
    <hyperlink ref="S24" r:id="rId139" xr:uid="{00000000-0004-0000-0100-00008A000000}"/>
    <hyperlink ref="H25" r:id="rId140" display="https://cordis.europa.eu/project/rcn/193378/factsheet/en" xr:uid="{00000000-0004-0000-0100-00008B000000}"/>
    <hyperlink ref="S25" r:id="rId141" xr:uid="{00000000-0004-0000-0100-00008C000000}"/>
    <hyperlink ref="H28" r:id="rId142" display="https://cordis.europa.eu/project/rcn/193406/factsheet/en" xr:uid="{00000000-0004-0000-0100-00008D000000}"/>
    <hyperlink ref="S28" r:id="rId143" xr:uid="{00000000-0004-0000-0100-00008E000000}"/>
    <hyperlink ref="H31" r:id="rId144" display="https://cordis.europa.eu/project/rcn/193360/factsheet/en" xr:uid="{00000000-0004-0000-0100-00008F000000}"/>
    <hyperlink ref="S31" r:id="rId145" xr:uid="{00000000-0004-0000-0100-000090000000}"/>
    <hyperlink ref="H32" r:id="rId146" display="https://cordis.europa.eu/project/rcn/193404/factsheet/en" xr:uid="{00000000-0004-0000-0100-000091000000}"/>
    <hyperlink ref="S32" r:id="rId147" xr:uid="{00000000-0004-0000-0100-000092000000}"/>
    <hyperlink ref="H34" r:id="rId148" display="https://cordis.europa.eu/project/rcn/193373/factsheet/en" xr:uid="{00000000-0004-0000-0100-000093000000}"/>
    <hyperlink ref="S34" r:id="rId149" xr:uid="{00000000-0004-0000-0100-000094000000}"/>
    <hyperlink ref="H37" r:id="rId150" display="https://cordis.europa.eu/project/rcn/193390/factsheet/en" xr:uid="{00000000-0004-0000-0100-000095000000}"/>
    <hyperlink ref="S37" r:id="rId151" xr:uid="{00000000-0004-0000-0100-000096000000}"/>
    <hyperlink ref="H38" r:id="rId152" display="https://cordis.europa.eu/project/rcn/193387/factsheet/en" xr:uid="{00000000-0004-0000-0100-000097000000}"/>
    <hyperlink ref="S38" r:id="rId153" xr:uid="{00000000-0004-0000-0100-000098000000}"/>
    <hyperlink ref="H45" r:id="rId154" display="https://cordis.europa.eu/project/rcn/193368/factsheet/en" xr:uid="{00000000-0004-0000-0100-000099000000}"/>
    <hyperlink ref="S45" r:id="rId155" xr:uid="{00000000-0004-0000-0100-00009A000000}"/>
    <hyperlink ref="H49" r:id="rId156" display="https://cordis.europa.eu/project/rcn/193352/factsheet/en" xr:uid="{00000000-0004-0000-0100-00009B000000}"/>
    <hyperlink ref="S49" r:id="rId157" xr:uid="{00000000-0004-0000-0100-00009C000000}"/>
    <hyperlink ref="H52" r:id="rId158" display="https://cordis.europa.eu/project/rcn/193372/factsheet/en" xr:uid="{00000000-0004-0000-0100-00009D000000}"/>
    <hyperlink ref="S52" r:id="rId159" xr:uid="{00000000-0004-0000-0100-00009E000000}"/>
    <hyperlink ref="H59" r:id="rId160" display="https://cordis.europa.eu/project/rcn/193381/factsheet/en" xr:uid="{00000000-0004-0000-0100-00009F000000}"/>
    <hyperlink ref="S59" r:id="rId161" xr:uid="{00000000-0004-0000-0100-0000A0000000}"/>
    <hyperlink ref="H83" r:id="rId162" display="https://cordis.europa.eu/project/rcn/204149/factsheet/en" xr:uid="{00000000-0004-0000-0100-0000A1000000}"/>
    <hyperlink ref="S83" r:id="rId163" xr:uid="{00000000-0004-0000-0100-0000A2000000}"/>
    <hyperlink ref="S94" r:id="rId164" xr:uid="{00000000-0004-0000-0100-0000A3000000}"/>
    <hyperlink ref="H94" r:id="rId165" display="https://cordis.europa.eu/project/rcn/204766/factsheet/en" xr:uid="{00000000-0004-0000-0100-0000A4000000}"/>
    <hyperlink ref="S136" r:id="rId166" xr:uid="{00000000-0004-0000-0100-0000A5000000}"/>
    <hyperlink ref="H132" r:id="rId167" display="https://cordis.europa.eu/project/rcn/209711/factsheet/en" xr:uid="{00000000-0004-0000-0100-0000A6000000}"/>
    <hyperlink ref="S132" r:id="rId168" xr:uid="{00000000-0004-0000-0100-0000A7000000}"/>
    <hyperlink ref="H134" r:id="rId169" display="https://cordis.europa.eu/project/rcn/209911/factsheet/en" xr:uid="{00000000-0004-0000-0100-0000A8000000}"/>
    <hyperlink ref="S134" r:id="rId170" xr:uid="{00000000-0004-0000-0100-0000A9000000}"/>
    <hyperlink ref="H138" r:id="rId171" display="https://cordis.europa.eu/project/rcn/205822/factsheet/en" xr:uid="{00000000-0004-0000-0100-0000AA000000}"/>
    <hyperlink ref="S138" r:id="rId172" xr:uid="{00000000-0004-0000-0100-0000AB000000}"/>
    <hyperlink ref="S127" r:id="rId173" xr:uid="{00000000-0004-0000-0100-0000AC000000}"/>
    <hyperlink ref="S162" r:id="rId174" xr:uid="{00000000-0004-0000-0100-0000AD000000}"/>
    <hyperlink ref="S178" r:id="rId175" xr:uid="{00000000-0004-0000-0100-0000AE000000}"/>
    <hyperlink ref="S213" r:id="rId176" xr:uid="{00000000-0004-0000-0100-0000AF000000}"/>
    <hyperlink ref="S218" r:id="rId177" xr:uid="{00000000-0004-0000-0100-0000B0000000}"/>
    <hyperlink ref="H193" r:id="rId178" display="https://cordis.europa.eu/project/rcn/221590/factsheet/en" xr:uid="{00000000-0004-0000-0100-0000B1000000}"/>
    <hyperlink ref="H218" r:id="rId179" display="https://cordis.europa.eu/project/rcn/221518/factsheet/en" xr:uid="{00000000-0004-0000-0100-0000B2000000}"/>
    <hyperlink ref="H191" r:id="rId180" display="https://cordis.europa.eu/project/rcn/221879/factsheet/en" xr:uid="{00000000-0004-0000-0100-0000B3000000}"/>
    <hyperlink ref="H200" r:id="rId181" display="https://cordis.europa.eu/project/rcn/221647/factsheet/en" xr:uid="{00000000-0004-0000-0100-0000B4000000}"/>
    <hyperlink ref="H210" r:id="rId182" display="https://cordis.europa.eu/project/rcn/221755/factsheet/en" xr:uid="{00000000-0004-0000-0100-0000B5000000}"/>
    <hyperlink ref="H202" r:id="rId183" display="https://cordis.europa.eu/project/rcn/221792/factsheet/en" xr:uid="{00000000-0004-0000-0100-0000B6000000}"/>
    <hyperlink ref="H213" r:id="rId184" display="https://cordis.europa.eu/project/rcn/221705/factsheet/en" xr:uid="{00000000-0004-0000-0100-0000B7000000}"/>
    <hyperlink ref="H209" r:id="rId185" display="https://cordis.europa.eu/project/rcn/221880/factsheet/en" xr:uid="{00000000-0004-0000-0100-0000B8000000}"/>
    <hyperlink ref="H215" r:id="rId186" display="https://cordis.europa.eu/project/rcn/221491/factsheet/en" xr:uid="{00000000-0004-0000-0100-0000B9000000}"/>
    <hyperlink ref="H206" r:id="rId187" display="https://cordis.europa.eu/project/rcn/220744/factsheet/en" xr:uid="{00000000-0004-0000-0100-0000BA000000}"/>
    <hyperlink ref="H204" r:id="rId188" display="https://cordis.europa.eu/project/rcn/221686/factsheet/en" xr:uid="{00000000-0004-0000-0100-0000BB000000}"/>
    <hyperlink ref="H217" r:id="rId189" display="https://cordis.europa.eu/project/rcn/219769/factsheet/en" xr:uid="{00000000-0004-0000-0100-0000BC000000}"/>
    <hyperlink ref="H223" r:id="rId190" display="https://cordis.europa.eu/project/rcn/221494/factsheet/en" xr:uid="{00000000-0004-0000-0100-0000BD000000}"/>
    <hyperlink ref="H205" r:id="rId191" display="https://cordis.europa.eu/project/rcn/221611/factsheet/en" xr:uid="{00000000-0004-0000-0100-0000BE000000}"/>
    <hyperlink ref="H203" r:id="rId192" display="https://cordis.europa.eu/project/rcn/221397/factsheet/en" xr:uid="{00000000-0004-0000-0100-0000BF000000}"/>
    <hyperlink ref="H194" r:id="rId193" display="https://cordis.europa.eu/project/rcn/221495/factsheet/en" xr:uid="{00000000-0004-0000-0100-0000C0000000}"/>
    <hyperlink ref="H211" r:id="rId194" display="https://cordis.europa.eu/project/rcn/221599/factsheet/en" xr:uid="{00000000-0004-0000-0100-0000C1000000}"/>
    <hyperlink ref="H212" r:id="rId195" display="https://cordis.europa.eu/project/rcn/221396/factsheet/en" xr:uid="{00000000-0004-0000-0100-0000C2000000}"/>
    <hyperlink ref="H207" r:id="rId196" display="https://cordis.europa.eu/project/rcn/224187/factsheet/en" xr:uid="{00000000-0004-0000-0100-0000C3000000}"/>
    <hyperlink ref="S191" r:id="rId197" xr:uid="{00000000-0004-0000-0100-0000C4000000}"/>
    <hyperlink ref="S200" r:id="rId198" xr:uid="{00000000-0004-0000-0100-0000C5000000}"/>
    <hyperlink ref="S202" r:id="rId199" xr:uid="{00000000-0004-0000-0100-0000C6000000}"/>
    <hyperlink ref="S204" r:id="rId200" xr:uid="{00000000-0004-0000-0100-0000C7000000}"/>
    <hyperlink ref="S206" r:id="rId201" xr:uid="{00000000-0004-0000-0100-0000C8000000}"/>
    <hyperlink ref="S209" r:id="rId202" xr:uid="{00000000-0004-0000-0100-0000C9000000}"/>
    <hyperlink ref="S215" r:id="rId203" xr:uid="{00000000-0004-0000-0100-0000CA000000}"/>
    <hyperlink ref="H151" r:id="rId204" display="https://cordis.europa.eu/project/rcn/211971/factsheet/en" xr:uid="{00000000-0004-0000-0100-0000CB000000}"/>
    <hyperlink ref="H176" r:id="rId205" display="https://cordis.europa.eu/project/rcn/212965/factsheet/en" xr:uid="{00000000-0004-0000-0100-0000CC000000}"/>
    <hyperlink ref="H189" r:id="rId206" display="https://cordis.europa.eu/project/rcn/211966/factsheet/en" xr:uid="{00000000-0004-0000-0100-0000CD000000}"/>
    <hyperlink ref="H152" r:id="rId207" display="https://cordis.europa.eu/project/rcn/211970/factsheet/en" xr:uid="{00000000-0004-0000-0100-0000CE000000}"/>
    <hyperlink ref="H166" r:id="rId208" display="https://cordis.europa.eu/project/rcn/211968/factsheet/en" xr:uid="{00000000-0004-0000-0100-0000CF000000}"/>
    <hyperlink ref="H163" r:id="rId209" display="https://cordis.europa.eu/project/rcn/211965/factsheet/en" xr:uid="{00000000-0004-0000-0100-0000D0000000}"/>
    <hyperlink ref="H159" r:id="rId210" display="https://cordis.europa.eu/project/rcn/212010/factsheet/en" xr:uid="{00000000-0004-0000-0100-0000D1000000}"/>
    <hyperlink ref="H150" r:id="rId211" display="https://cordis.europa.eu/project/rcn/211567/factsheet/en" xr:uid="{00000000-0004-0000-0100-0000D2000000}"/>
    <hyperlink ref="S150" r:id="rId212" xr:uid="{00000000-0004-0000-0100-0000D3000000}"/>
    <hyperlink ref="H169" r:id="rId213" display="https://cordis.europa.eu/project/rcn/213529/factsheet/en" xr:uid="{00000000-0004-0000-0100-0000D4000000}"/>
    <hyperlink ref="H165" r:id="rId214" display="https://cordis.europa.eu/project/rcn/212012/factsheet/en" xr:uid="{00000000-0004-0000-0100-0000D5000000}"/>
    <hyperlink ref="S165" r:id="rId215" xr:uid="{00000000-0004-0000-0100-0000D6000000}"/>
    <hyperlink ref="S169" r:id="rId216" xr:uid="{00000000-0004-0000-0100-0000D7000000}"/>
    <hyperlink ref="H172" r:id="rId217" display="https://cordis.europa.eu/project/rcn/211972/factsheet/en" xr:uid="{00000000-0004-0000-0100-0000D8000000}"/>
    <hyperlink ref="H180" r:id="rId218" display="https://cordis.europa.eu/project/rcn/211969/factsheet/en" xr:uid="{00000000-0004-0000-0100-0000D9000000}"/>
    <hyperlink ref="S180" r:id="rId219" xr:uid="{00000000-0004-0000-0100-0000DA000000}"/>
    <hyperlink ref="H160" r:id="rId220" display="https://cordis.europa.eu/project/rcn/211620/factsheet/en" xr:uid="{00000000-0004-0000-0100-0000DB000000}"/>
    <hyperlink ref="S160" r:id="rId221" xr:uid="{00000000-0004-0000-0100-0000DC000000}"/>
    <hyperlink ref="H183" r:id="rId222" display="https://cordis.europa.eu/project/rcn/211758/factsheet/en" xr:uid="{00000000-0004-0000-0100-0000DD000000}"/>
    <hyperlink ref="S183" r:id="rId223" xr:uid="{00000000-0004-0000-0100-0000DE000000}"/>
    <hyperlink ref="H164" r:id="rId224" display="https://cordis.europa.eu/project/rcn/211967/factsheet/en" xr:uid="{00000000-0004-0000-0100-0000DF000000}"/>
    <hyperlink ref="H175" r:id="rId225" display="https://cordis.europa.eu/project/rcn/212459/factsheet/en" xr:uid="{00000000-0004-0000-0100-0000E0000000}"/>
    <hyperlink ref="S175" r:id="rId226" xr:uid="{00000000-0004-0000-0100-0000E1000000}"/>
    <hyperlink ref="H170" r:id="rId227" display="https://cordis.europa.eu/project/rcn/212574/factsheet/en" xr:uid="{00000000-0004-0000-0100-0000E2000000}"/>
    <hyperlink ref="S170" r:id="rId228" xr:uid="{00000000-0004-0000-0100-0000E3000000}"/>
    <hyperlink ref="H113" r:id="rId229" display="https://cordis.europa.eu/project/rcn/205481/factsheet/en" xr:uid="{00000000-0004-0000-0100-0000E4000000}"/>
    <hyperlink ref="H124" r:id="rId230" display="https://cordis.europa.eu/project/rcn/205665/factsheet/en" xr:uid="{00000000-0004-0000-0100-0000E5000000}"/>
    <hyperlink ref="H123" r:id="rId231" display="https://cordis.europa.eu/project/rcn/205648/factsheet/en" xr:uid="{00000000-0004-0000-0100-0000E6000000}"/>
    <hyperlink ref="H129" r:id="rId232" display="https://cordis.europa.eu/project/rcn/205482/factsheet/en" xr:uid="{00000000-0004-0000-0100-0000E7000000}"/>
    <hyperlink ref="H142" r:id="rId233" display="https://cordis.europa.eu/project/rcn/206228/factsheet/en" xr:uid="{00000000-0004-0000-0100-0000E8000000}"/>
    <hyperlink ref="S142" r:id="rId234" xr:uid="{00000000-0004-0000-0100-0000E9000000}"/>
    <hyperlink ref="H135" r:id="rId235" display="https://cordis.europa.eu/project/rcn/206410/factsheet/en" xr:uid="{00000000-0004-0000-0100-0000EA000000}"/>
    <hyperlink ref="S135" r:id="rId236" xr:uid="{00000000-0004-0000-0100-0000EB000000}"/>
    <hyperlink ref="H133" r:id="rId237" display="https://cordis.europa.eu/project/rcn/206227/factsheet/en" xr:uid="{00000000-0004-0000-0100-0000EC000000}"/>
    <hyperlink ref="S133" r:id="rId238" xr:uid="{00000000-0004-0000-0100-0000ED000000}"/>
    <hyperlink ref="H119" r:id="rId239" display="https://cordis.europa.eu/project/rcn/206230/factsheet/en" xr:uid="{00000000-0004-0000-0100-0000EE000000}"/>
    <hyperlink ref="S119" r:id="rId240" xr:uid="{00000000-0004-0000-0100-0000EF000000}"/>
    <hyperlink ref="H100" r:id="rId241" display="https://cordis.europa.eu/project/rcn/205952/factsheet/en" xr:uid="{00000000-0004-0000-0100-0000F0000000}"/>
    <hyperlink ref="S100" r:id="rId242" xr:uid="{00000000-0004-0000-0100-0000F1000000}"/>
    <hyperlink ref="H69" r:id="rId243" display="https://cordis.europa.eu/project/rcn/206419/factsheet/en" xr:uid="{00000000-0004-0000-0100-0000F2000000}"/>
    <hyperlink ref="S69" r:id="rId244" xr:uid="{00000000-0004-0000-0100-0000F3000000}"/>
    <hyperlink ref="H92" r:id="rId245" display="https://cordis.europa.eu/project/rcn/206226/factsheet/en" xr:uid="{00000000-0004-0000-0100-0000F4000000}"/>
    <hyperlink ref="H67" r:id="rId246" display="https://cordis.europa.eu/project/rcn/206014/factsheet/en" xr:uid="{00000000-0004-0000-0100-0000F5000000}"/>
    <hyperlink ref="S67" r:id="rId247" xr:uid="{00000000-0004-0000-0100-0000F6000000}"/>
    <hyperlink ref="H87" r:id="rId248" display="https://cordis.europa.eu/project/rcn/205962/factsheet/en" xr:uid="{00000000-0004-0000-0100-0000F7000000}"/>
    <hyperlink ref="S87" r:id="rId249" xr:uid="{00000000-0004-0000-0100-0000F8000000}"/>
    <hyperlink ref="H105" r:id="rId250" display="https://cordis.europa.eu/project/rcn/206417/factsheet/en" xr:uid="{00000000-0004-0000-0100-0000F9000000}"/>
    <hyperlink ref="S105" r:id="rId251" xr:uid="{00000000-0004-0000-0100-0000FA000000}"/>
    <hyperlink ref="H72" r:id="rId252" display="https://cordis.europa.eu/project/rcn/206224/factsheet/en" xr:uid="{00000000-0004-0000-0100-0000FB000000}"/>
    <hyperlink ref="S72" r:id="rId253" xr:uid="{00000000-0004-0000-0100-0000FC000000}"/>
    <hyperlink ref="H82" r:id="rId254" display="https://cordis.europa.eu/project/rcn/206229/factsheet/en" xr:uid="{00000000-0004-0000-0100-0000FD000000}"/>
    <hyperlink ref="S82" r:id="rId255" xr:uid="{00000000-0004-0000-0100-0000FE000000}"/>
    <hyperlink ref="H89" r:id="rId256" display="https://cordis.europa.eu/project/rcn/206015/factsheet/en" xr:uid="{00000000-0004-0000-0100-0000FF000000}"/>
    <hyperlink ref="H80" r:id="rId257" display="https://cordis.europa.eu/project/rcn/206101/factsheet/en" xr:uid="{00000000-0004-0000-0100-000000010000}"/>
    <hyperlink ref="S80" r:id="rId258" xr:uid="{00000000-0004-0000-0100-000001010000}"/>
    <hyperlink ref="H107" r:id="rId259" display="https://cordis.europa.eu/project/rcn/205698/factsheet/en" xr:uid="{00000000-0004-0000-0100-000002010000}"/>
    <hyperlink ref="H78" r:id="rId260" display="https://cordis.europa.eu/project/rcn/205695/factsheet/en" xr:uid="{00000000-0004-0000-0100-000003010000}"/>
    <hyperlink ref="H77" r:id="rId261" display="https://cordis.europa.eu/project/rcn/205671/factsheet/en" xr:uid="{00000000-0004-0000-0100-000004010000}"/>
    <hyperlink ref="H81" r:id="rId262" display="https://cordis.europa.eu/project/rcn/205644/factsheet/en" xr:uid="{00000000-0004-0000-0100-000005010000}"/>
    <hyperlink ref="H61" r:id="rId263" display="https://cordis.europa.eu/project/rcn/207495/factsheet/en" xr:uid="{00000000-0004-0000-0100-000006010000}"/>
    <hyperlink ref="H93" r:id="rId264" display="https://cordis.europa.eu/project/rcn/207498/factsheet/en" xr:uid="{00000000-0004-0000-0100-000007010000}"/>
    <hyperlink ref="H66" r:id="rId265" display="https://cordis.europa.eu/project/rcn/205643/factsheet/en" xr:uid="{00000000-0004-0000-0100-000008010000}"/>
    <hyperlink ref="H62" r:id="rId266" display="https://cordis.europa.eu/project/rcn/205685/factsheet/en" xr:uid="{00000000-0004-0000-0100-000009010000}"/>
    <hyperlink ref="H76" r:id="rId267" display="https://cordis.europa.eu/project/rcn/205657/factsheet/en" xr:uid="{00000000-0004-0000-0100-00000A010000}"/>
    <hyperlink ref="T134" r:id="rId268" display="https://twitter.com/SAFERLC" xr:uid="{00000000-0004-0000-0100-00000B010000}"/>
    <hyperlink ref="T25" r:id="rId269" display="https://twitter.com/EuTravel_H2020" xr:uid="{00000000-0004-0000-0100-00000C010000}"/>
    <hyperlink ref="T135" r:id="rId270" display="https://twitter.com/scodeproject" xr:uid="{00000000-0004-0000-0100-00000D010000}"/>
    <hyperlink ref="T32" r:id="rId271" display="https://twitter.com/infralert_eu" xr:uid="{00000000-0004-0000-0100-00000E010000}"/>
    <hyperlink ref="T38" r:id="rId272" display="https://twitter.com/netirail" xr:uid="{00000000-0004-0000-0100-00000F010000}"/>
    <hyperlink ref="T74" r:id="rId273" display="https://twitter.com/ENABLE_S3" xr:uid="{00000000-0004-0000-0100-000010010000}"/>
    <hyperlink ref="T98" r:id="rId274" display="https://twitter.com/SAFEPOWER_H2020" xr:uid="{00000000-0004-0000-0100-000011010000}"/>
    <hyperlink ref="T92" r:id="rId275" display="https://twitter.com/OPEUS_Project" xr:uid="{00000000-0004-0000-0100-000012010000}"/>
    <hyperlink ref="S61" r:id="rId276" xr:uid="{00000000-0004-0000-0100-000013010000}"/>
    <hyperlink ref="S62" r:id="rId277" xr:uid="{00000000-0004-0000-0100-000014010000}"/>
    <hyperlink ref="T72" r:id="rId278" display="https://twitter.com/hashtag/DYNAFREIGHT?src=hashtag_click" xr:uid="{00000000-0004-0000-0100-000015010000}"/>
    <hyperlink ref="T82" r:id="rId279" display="https://twitter.com/hashtag/INNOWAG?src=hashtag_click" xr:uid="{00000000-0004-0000-0100-000016010000}"/>
    <hyperlink ref="T147" r:id="rId280" display="https://twitter.com/hashtag/WINSIC4AP?src=hashtag_click" xr:uid="{00000000-0004-0000-0100-000017010000}"/>
    <hyperlink ref="T128" r:id="rId281" display="https://twitter.com/maestro_H2020" xr:uid="{00000000-0004-0000-0100-000018010000}"/>
    <hyperlink ref="T145" r:id="rId282" display="https://twitter.com/TransformTransp" xr:uid="{00000000-0004-0000-0100-000019010000}"/>
    <hyperlink ref="T123" r:id="rId283" display="https://twitter.com/hashtag/in2smart?src=hash" xr:uid="{00000000-0004-0000-0100-00001A010000}"/>
    <hyperlink ref="T170" r:id="rId284" display="https://twitter.com/momit_project" xr:uid="{00000000-0004-0000-0100-00001B010000}"/>
    <hyperlink ref="T124" r:id="rId285" display="https://twitter.com/In2Track" xr:uid="{00000000-0004-0000-0100-00001C010000}"/>
    <hyperlink ref="T129" r:id="rId286" display="https://twitter.com/hashtag/PINTA?src=hash" xr:uid="{00000000-0004-0000-0100-00001D010000}"/>
    <hyperlink ref="T119" r:id="rId287" display="https://twitter.com/hashtag/GoF4R?src=hash" xr:uid="{00000000-0004-0000-0100-00001E010000}"/>
    <hyperlink ref="T133" r:id="rId288" display="https://twitter.com/hashtag/Safe4RAIL?src=hash" xr:uid="{00000000-0004-0000-0100-00001F010000}"/>
    <hyperlink ref="T213" r:id="rId289" display="https://twitter.com/SAFE4RAIL" xr:uid="{00000000-0004-0000-0100-000020010000}"/>
    <hyperlink ref="T116" r:id="rId290" display="https://twitter.com/Digasgroup" xr:uid="{00000000-0004-0000-0100-000021010000}"/>
    <hyperlink ref="T121" r:id="rId291" display="https://twitter.com/Greenrail_IT" xr:uid="{00000000-0004-0000-0100-000022010000}"/>
    <hyperlink ref="T127" r:id="rId292" display="https://twitter.com/hashtag/LessThanWagonLoad?src=hash" xr:uid="{00000000-0004-0000-0100-000023010000}"/>
    <hyperlink ref="T138" r:id="rId293" display="https://twitter.com/hashtag/skillfulproject?src=hash" xr:uid="{00000000-0004-0000-0100-000024010000}"/>
    <hyperlink ref="T158" r:id="rId294" display="https://twitter.com/hashtag/ERSAT_GGC?src=hash" xr:uid="{00000000-0004-0000-0100-000025010000}"/>
    <hyperlink ref="T182" r:id="rId295" display="https://twitter.com/SIAGalileo" xr:uid="{00000000-0004-0000-0100-000026010000}"/>
    <hyperlink ref="T148" r:id="rId296" display="https://twitter.com/5G_PICTURE" xr:uid="{00000000-0004-0000-0100-000027010000}"/>
    <hyperlink ref="T178" r:id="rId297" display="https://twitter.com/RECOTRANS_H2020" xr:uid="{00000000-0004-0000-0100-000028010000}"/>
    <hyperlink ref="T163" r:id="rId298" display="https://twitter.com/S2R_FR8HUB" xr:uid="{00000000-0004-0000-0100-000029010000}"/>
    <hyperlink ref="T175" r:id="rId299" display="https://twitter.com/OptiYard" xr:uid="{00000000-0004-0000-0100-00002A010000}"/>
    <hyperlink ref="T166" r:id="rId300" display="https://twitter.com/hashtag/In2Stempo?src=hash" xr:uid="{00000000-0004-0000-0100-00002B010000}"/>
    <hyperlink ref="T150" r:id="rId301" display="https://twitter.com/S2R_ASTRail" xr:uid="{00000000-0004-0000-0100-00002C010000}"/>
    <hyperlink ref="T169" r:id="rId302" display="https://twitter.com/Mat4Rail" xr:uid="{00000000-0004-0000-0100-00002D010000}"/>
    <hyperlink ref="T180" r:id="rId303" display="https://twitter.com/hashtag/RUN2Rail?src=hash" xr:uid="{00000000-0004-0000-0100-00002E010000}"/>
    <hyperlink ref="T153" r:id="rId304" display="https://twitter.com/cyberwiser" xr:uid="{00000000-0004-0000-0100-00002F010000}"/>
    <hyperlink ref="T157" r:id="rId305" display="https://twitter.com/H2020ELOBSTER" xr:uid="{00000000-0004-0000-0100-000030010000}"/>
    <hyperlink ref="T162" r:id="rId306" display="https://twitter.com/ForeseeProject" xr:uid="{00000000-0004-0000-0100-000031010000}"/>
    <hyperlink ref="T205" r:id="rId307" display="https://twitter.com/In2Track" xr:uid="{00000000-0004-0000-0100-000032010000}"/>
    <hyperlink ref="T191" r:id="rId308" display="https://twitter.com/assets4rail" xr:uid="{00000000-0004-0000-0100-000033010000}"/>
    <hyperlink ref="T200" r:id="rId309" display="https://twitter.com/emulradio4rail" xr:uid="{00000000-0004-0000-0100-000034010000}"/>
    <hyperlink ref="T202" r:id="rId310" display="https://twitter.com/flex_rail" xr:uid="{00000000-0004-0000-0100-000035010000}"/>
    <hyperlink ref="T204" r:id="rId311" display="https://twitter.com/hashtag/Gate4Rail?src=hash" xr:uid="{00000000-0004-0000-0100-000036010000}"/>
    <hyperlink ref="T206" r:id="rId312" display="https://twitter.com/M2Oproject" xr:uid="{00000000-0004-0000-0100-000037010000}"/>
    <hyperlink ref="T209" r:id="rId313" display="https://twitter.com/MOVINGRAIL" xr:uid="{00000000-0004-0000-0100-000038010000}"/>
    <hyperlink ref="T215" r:id="rId314" display="https://twitter.com/Shift2MaaS" xr:uid="{00000000-0004-0000-0100-000039010000}"/>
    <hyperlink ref="T218" r:id="rId315" display="https://twitter.com/Ter4R" xr:uid="{00000000-0004-0000-0100-00003A010000}"/>
    <hyperlink ref="T197" r:id="rId316" display="https://twitter.com/DIAMOND_H2020" xr:uid="{00000000-0004-0000-0100-00003B010000}"/>
    <hyperlink ref="H224" r:id="rId317" display="https://cordis.europa.eu/project/id/856709" xr:uid="{00000000-0004-0000-0100-00003C010000}"/>
    <hyperlink ref="H226" r:id="rId318" display="https://cordis.europa.eu/project/id/871669" xr:uid="{00000000-0004-0000-0100-00003D010000}"/>
    <hyperlink ref="H13" r:id="rId319" display="https://cordis.europa.eu/project/id/650677" xr:uid="{00000000-0004-0000-0100-00003E010000}"/>
    <hyperlink ref="S13" r:id="rId320" xr:uid="{00000000-0004-0000-0100-00003F010000}"/>
    <hyperlink ref="T224" r:id="rId321" display="https://twitter.com/5growth_eu" xr:uid="{00000000-0004-0000-0100-000040010000}"/>
    <hyperlink ref="S225" r:id="rId322" xr:uid="{00000000-0004-0000-0100-000041010000}"/>
    <hyperlink ref="S224" r:id="rId323" xr:uid="{00000000-0004-0000-0100-000042010000}"/>
    <hyperlink ref="H225" r:id="rId324" display="https://cordis.europa.eu/project/id/857201" xr:uid="{00000000-0004-0000-0100-000043010000}"/>
    <hyperlink ref="H60" r:id="rId325" display="https://cordis.europa.eu/project/id/692474" xr:uid="{00000000-0004-0000-0100-000044010000}"/>
    <hyperlink ref="H192" r:id="rId326" display="https://cordis.europa.eu/project/id/832329" xr:uid="{00000000-0004-0000-0100-000045010000}"/>
    <hyperlink ref="H227" r:id="rId327" display="https://cordis.europa.eu/project/id/868418" xr:uid="{00000000-0004-0000-0100-000046010000}"/>
    <hyperlink ref="H112" r:id="rId328" display="https://cordis.europa.eu/project/id/723265" xr:uid="{00000000-0004-0000-0100-000047010000}"/>
    <hyperlink ref="S195" r:id="rId329" xr:uid="{00000000-0004-0000-0100-000048010000}"/>
    <hyperlink ref="H195" r:id="rId330" display="https://cordis.europa.eu/project/id/830929" xr:uid="{00000000-0004-0000-0100-000049010000}"/>
    <hyperlink ref="H114" r:id="rId331" display="https://cordis.europa.eu/project/id/761379" xr:uid="{00000000-0004-0000-0100-00004A010000}"/>
    <hyperlink ref="H198" r:id="rId332" display="https://cordis.europa.eu/project/id/815001" xr:uid="{00000000-0004-0000-0100-00004B010000}"/>
    <hyperlink ref="S199" r:id="rId333" xr:uid="{00000000-0004-0000-0100-00004C010000}"/>
    <hyperlink ref="H199" r:id="rId334" display="https://cordis.europa.eu/project/id/831743" xr:uid="{00000000-0004-0000-0100-00004D010000}"/>
    <hyperlink ref="H73" r:id="rId335" display="https://cordis.europa.eu/project/id/698065" xr:uid="{00000000-0004-0000-0100-00004E010000}"/>
    <hyperlink ref="H22" r:id="rId336" display="https://cordis.europa.eu/project/id/636012" xr:uid="{00000000-0004-0000-0100-00004F010000}"/>
    <hyperlink ref="H228" r:id="rId337" display="https://cordis.europa.eu/project/id/868242" xr:uid="{00000000-0004-0000-0100-000050010000}"/>
    <hyperlink ref="S228" r:id="rId338" xr:uid="{00000000-0004-0000-0100-000051010000}"/>
    <hyperlink ref="H229" r:id="rId339" display="https://cordis.europa.eu/project/id/870257" xr:uid="{00000000-0004-0000-0100-000052010000}"/>
    <hyperlink ref="H30" r:id="rId340" display="https://cordis.europa.eu/project/id/663463" xr:uid="{00000000-0004-0000-0100-000053010000}"/>
    <hyperlink ref="H230" r:id="rId341" display="https://cordis.europa.eu/project/id/878436" xr:uid="{00000000-0004-0000-0100-000054010000}"/>
    <hyperlink ref="H231" r:id="rId342" display="https://cordis.europa.eu/project/id/867690" xr:uid="{00000000-0004-0000-0100-000055010000}"/>
    <hyperlink ref="H85" r:id="rId343" display="https://cordis.europa.eu/project/id/671937" xr:uid="{00000000-0004-0000-0100-000056010000}"/>
    <hyperlink ref="H208" r:id="rId344" display="https://cordis.europa.eu/project/id/853834" xr:uid="{00000000-0004-0000-0100-000057010000}"/>
    <hyperlink ref="H86" r:id="rId345" display="https://cordis.europa.eu/project/id/706260" xr:uid="{00000000-0004-0000-0100-000058010000}"/>
    <hyperlink ref="H88" r:id="rId346" display="https://cordis.europa.eu/project/id/684644" xr:uid="{00000000-0004-0000-0100-000059010000}"/>
    <hyperlink ref="H39" r:id="rId347" display="https://cordis.europa.eu/project/id/635874" xr:uid="{00000000-0004-0000-0100-00005A010000}"/>
    <hyperlink ref="S232" r:id="rId348" xr:uid="{00000000-0004-0000-0100-00005B010000}"/>
    <hyperlink ref="H232" r:id="rId349" display="https://cordis.europa.eu/project/id/861887" xr:uid="{00000000-0004-0000-0100-00005C010000}"/>
    <hyperlink ref="T232" r:id="rId350" display="https://twitter.com/ActivationRail" xr:uid="{00000000-0004-0000-0100-00005D010000}"/>
    <hyperlink ref="H44" r:id="rId351" display="https://cordis.europa.eu/project/id/644235" xr:uid="{00000000-0004-0000-0100-00005E010000}"/>
    <hyperlink ref="T137" r:id="rId352" display="https://twitter.com/SCOTTProject2" xr:uid="{00000000-0004-0000-0100-00005F010000}"/>
    <hyperlink ref="H137" r:id="rId353" display="https://cordis.europa.eu/project/id/737422" xr:uid="{00000000-0004-0000-0100-000060010000}"/>
    <hyperlink ref="S137" r:id="rId354" xr:uid="{00000000-0004-0000-0100-000061010000}"/>
    <hyperlink ref="H233" r:id="rId355" display="https://cordis.europa.eu/project/id/875941" xr:uid="{00000000-0004-0000-0100-000062010000}"/>
    <hyperlink ref="T214" r:id="rId356" display="https://twitter.com/Sharework_EU" xr:uid="{00000000-0004-0000-0100-000063010000}"/>
    <hyperlink ref="S214" r:id="rId357" xr:uid="{00000000-0004-0000-0100-000064010000}"/>
    <hyperlink ref="H214" r:id="rId358" display="https://cordis.europa.eu/project/id/820807" xr:uid="{00000000-0004-0000-0100-000065010000}"/>
    <hyperlink ref="H51" r:id="rId359" display="https://cordis.europa.eu/project/id/644378" xr:uid="{00000000-0004-0000-0100-000066010000}"/>
    <hyperlink ref="H53" r:id="rId360" display="https://cordis.europa.eu/project/id/673659" xr:uid="{00000000-0004-0000-0100-000067010000}"/>
    <hyperlink ref="H216" r:id="rId361" display="https://cordis.europa.eu/project/id/832674" xr:uid="{00000000-0004-0000-0100-000068010000}"/>
    <hyperlink ref="H219" r:id="rId362" display="https://cordis.europa.eu/project/id/827908" xr:uid="{00000000-0004-0000-0100-000069010000}"/>
    <hyperlink ref="H220" r:id="rId363" display="https://cordis.europa.eu/project/id/835567" xr:uid="{00000000-0004-0000-0100-00006A010000}"/>
    <hyperlink ref="H187" r:id="rId364" display="https://cordis.europa.eu/project/id/772568" xr:uid="{00000000-0004-0000-0100-00006B010000}"/>
    <hyperlink ref="H221" r:id="rId365" display="https://cordis.europa.eu/project/id/835197" xr:uid="{00000000-0004-0000-0100-00006C010000}"/>
    <hyperlink ref="H57" r:id="rId366" display="https://cordis.europa.eu/project/id/669141" xr:uid="{00000000-0004-0000-0100-00006D010000}"/>
    <hyperlink ref="H188" r:id="rId367" display="https://cordis.europa.eu/project/id/769458" xr:uid="{00000000-0004-0000-0100-00006E010000}"/>
    <hyperlink ref="H234" r:id="rId368" display="https://cordis.europa.eu/project/id/859337" xr:uid="{00000000-0004-0000-0100-00006F010000}"/>
    <hyperlink ref="S125" r:id="rId369" xr:uid="{00000000-0004-0000-0100-000070010000}"/>
    <hyperlink ref="H108" r:id="rId370" display="https://cordis.europa.eu/project/id/761586/es" xr:uid="{00000000-0004-0000-0100-000071010000}"/>
    <hyperlink ref="H14" r:id="rId371" display="https://cordis.europa.eu/project/id/671598" xr:uid="{00000000-0004-0000-0100-000072010000}"/>
    <hyperlink ref="T14" r:id="rId372" display="https://twitter.com/Crosshaul_eu" xr:uid="{00000000-0004-0000-0100-000073010000}"/>
    <hyperlink ref="H125" r:id="rId373" display="https://cordis.europa.eu/project/id/761992" xr:uid="{00000000-0004-0000-0100-000074010000}"/>
    <hyperlink ref="T125" r:id="rId374" display="https://twitter.com/5GIoRL" xr:uid="{00000000-0004-0000-0100-000075010000}"/>
    <hyperlink ref="H190" r:id="rId375" display="https://cordis.europa.eu/project/id/815074" xr:uid="{00000000-0004-0000-0100-000076010000}"/>
    <hyperlink ref="S190" r:id="rId376" xr:uid="{00000000-0004-0000-0100-000077010000}"/>
    <hyperlink ref="H235" r:id="rId377" display="https://cordis.europa.eu/project/id/769638" xr:uid="{00000000-0004-0000-0100-000078010000}"/>
    <hyperlink ref="H236" r:id="rId378" display="https://cordis.europa.eu/project/id/690732" xr:uid="{00000000-0004-0000-0100-000079010000}"/>
  </hyperlinks>
  <pageMargins left="0.7" right="0.7" top="0.75" bottom="0.75" header="0.3" footer="0.3"/>
  <pageSetup paperSize="9" orientation="portrait" horizontalDpi="300" r:id="rId379"/>
  <drawing r:id="rId380"/>
  <tableParts count="1">
    <tablePart r:id="rId38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2EB71558342545A9277718D2C39E15" ma:contentTypeVersion="13" ma:contentTypeDescription="Crée un document." ma:contentTypeScope="" ma:versionID="6e36851e12a7dee30c459e0ff5fa2d49">
  <xsd:schema xmlns:xsd="http://www.w3.org/2001/XMLSchema" xmlns:xs="http://www.w3.org/2001/XMLSchema" xmlns:p="http://schemas.microsoft.com/office/2006/metadata/properties" xmlns:ns3="01111013-e529-4b25-b5e2-ee5221a62197" xmlns:ns4="73c4e942-157b-4522-b6db-de90065934e9" targetNamespace="http://schemas.microsoft.com/office/2006/metadata/properties" ma:root="true" ma:fieldsID="84c3b326d148ff3e68d3be510aff6a02" ns3:_="" ns4:_="">
    <xsd:import namespace="01111013-e529-4b25-b5e2-ee5221a62197"/>
    <xsd:import namespace="73c4e942-157b-4522-b6db-de90065934e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11013-e529-4b25-b5e2-ee5221a621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c4e942-157b-4522-b6db-de90065934e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367BAA-A0DF-4B5C-B907-FD2E0EF9E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11013-e529-4b25-b5e2-ee5221a62197"/>
    <ds:schemaRef ds:uri="73c4e942-157b-4522-b6db-de90065934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312E15-03A5-44D8-98E2-0524A142918B}">
  <ds:schemaRefs>
    <ds:schemaRef ds:uri="http://schemas.microsoft.com/sharepoint/v3/contenttype/forms"/>
  </ds:schemaRefs>
</ds:datastoreItem>
</file>

<file path=customXml/itemProps3.xml><?xml version="1.0" encoding="utf-8"?>
<ds:datastoreItem xmlns:ds="http://schemas.openxmlformats.org/officeDocument/2006/customXml" ds:itemID="{E94C4B37-B938-489C-9725-A15C61BBE804}">
  <ds:schemaRef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73c4e942-157b-4522-b6db-de90065934e9"/>
    <ds:schemaRef ds:uri="http://schemas.openxmlformats.org/package/2006/metadata/core-properties"/>
    <ds:schemaRef ds:uri="01111013-e529-4b25-b5e2-ee5221a6219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Background</vt:lpstr>
      <vt:lpstr>DATABASE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Aherranz</dc:creator>
  <cp:lastModifiedBy>HASSOUN Christine</cp:lastModifiedBy>
  <dcterms:created xsi:type="dcterms:W3CDTF">2019-01-24T11:26:43Z</dcterms:created>
  <dcterms:modified xsi:type="dcterms:W3CDTF">2020-02-24T15:46:50Z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0x010100E32EB71558342545A9277718D2C39E15</vt:lpwstr>
  </property>
</Properties>
</file>